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/>
  </bookViews>
  <sheets>
    <sheet name="表名" sheetId="5" r:id="rId1"/>
    <sheet name="92" sheetId="1" r:id="rId2"/>
    <sheet name="93" sheetId="10" r:id="rId3"/>
    <sheet name="94" sheetId="8" r:id="rId4"/>
    <sheet name="95" sheetId="2" r:id="rId5"/>
    <sheet name="96" sheetId="6" r:id="rId6"/>
    <sheet name="97" sheetId="3" r:id="rId7"/>
    <sheet name="98" sheetId="7" r:id="rId8"/>
    <sheet name="99" sheetId="4" r:id="rId9"/>
    <sheet name="100" sheetId="11" r:id="rId10"/>
  </sheets>
  <definedNames>
    <definedName name="_xlnm.Print_Area" localSheetId="1">'92'!#REF!</definedName>
    <definedName name="_xlnm.Print_Area" localSheetId="4">'95'!#REF!</definedName>
    <definedName name="_xlnm.Print_Area" localSheetId="6">'97'!#REF!</definedName>
    <definedName name="_xlnm.Print_Area" localSheetId="8">'99'!#REF!</definedName>
  </definedNames>
  <calcPr calcId="152511"/>
</workbook>
</file>

<file path=xl/calcChain.xml><?xml version="1.0" encoding="utf-8"?>
<calcChain xmlns="http://schemas.openxmlformats.org/spreadsheetml/2006/main">
  <c r="O21" i="3" l="1"/>
  <c r="H21" i="3"/>
  <c r="P21" i="3" s="1"/>
  <c r="O20" i="3"/>
  <c r="H20" i="3"/>
  <c r="P20" i="3" s="1"/>
  <c r="O19" i="3"/>
  <c r="H19" i="3"/>
  <c r="P19" i="3" s="1"/>
  <c r="O18" i="3"/>
  <c r="H18" i="3"/>
  <c r="P18" i="3" s="1"/>
  <c r="O16" i="3"/>
  <c r="H16" i="3"/>
  <c r="P16" i="3" s="1"/>
  <c r="O15" i="3"/>
  <c r="H15" i="3"/>
  <c r="P15" i="3" s="1"/>
  <c r="L19" i="2"/>
  <c r="F19" i="2"/>
  <c r="L18" i="2"/>
  <c r="F18" i="2"/>
  <c r="I14" i="1"/>
  <c r="B11" i="1"/>
</calcChain>
</file>

<file path=xl/sharedStrings.xml><?xml version="1.0" encoding="utf-8"?>
<sst xmlns="http://schemas.openxmlformats.org/spreadsheetml/2006/main" count="308" uniqueCount="196">
  <si>
    <t>-</t>
  </si>
  <si>
    <t>24年度</t>
    <rPh sb="2" eb="4">
      <t>ネンド</t>
    </rPh>
    <phoneticPr fontId="3"/>
  </si>
  <si>
    <t>23年度</t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</si>
  <si>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</si>
  <si>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</si>
  <si>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</si>
  <si>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</si>
  <si>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</si>
  <si>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</si>
  <si>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世帯員（人）</t>
    <rPh sb="4" eb="5">
      <t>ニン</t>
    </rPh>
    <phoneticPr fontId="6"/>
  </si>
  <si>
    <t>葬　祭
(世帯数)</t>
    <rPh sb="7" eb="8">
      <t>スウ</t>
    </rPh>
    <phoneticPr fontId="6"/>
  </si>
  <si>
    <t>生　業
(世帯数)</t>
    <rPh sb="7" eb="8">
      <t>スウ</t>
    </rPh>
    <phoneticPr fontId="6"/>
  </si>
  <si>
    <t>出　産
(世帯数)</t>
    <rPh sb="7" eb="8">
      <t>スウ</t>
    </rPh>
    <phoneticPr fontId="6"/>
  </si>
  <si>
    <t>介　護
（世帯数）</t>
    <rPh sb="5" eb="7">
      <t>セタイ</t>
    </rPh>
    <rPh sb="7" eb="8">
      <t>スウ</t>
    </rPh>
    <phoneticPr fontId="6"/>
  </si>
  <si>
    <t>教　育
（世帯数）</t>
    <rPh sb="5" eb="7">
      <t>セタイ</t>
    </rPh>
    <rPh sb="7" eb="8">
      <t>スウ</t>
    </rPh>
    <phoneticPr fontId="6"/>
  </si>
  <si>
    <t>住　宅
(世帯数)</t>
    <rPh sb="0" eb="1">
      <t>ジュウ</t>
    </rPh>
    <rPh sb="2" eb="3">
      <t>タク</t>
    </rPh>
    <rPh sb="5" eb="7">
      <t>セタイ</t>
    </rPh>
    <rPh sb="7" eb="8">
      <t>スウ</t>
    </rPh>
    <phoneticPr fontId="6"/>
  </si>
  <si>
    <t>（年間延数）</t>
    <rPh sb="1" eb="3">
      <t>ネンカン</t>
    </rPh>
    <rPh sb="3" eb="4">
      <t>ノベ</t>
    </rPh>
    <rPh sb="4" eb="5">
      <t>スウ</t>
    </rPh>
    <phoneticPr fontId="3"/>
  </si>
  <si>
    <t>医療扶助</t>
    <rPh sb="0" eb="2">
      <t>イリョウ</t>
    </rPh>
    <rPh sb="2" eb="4">
      <t>フジョ</t>
    </rPh>
    <phoneticPr fontId="3"/>
  </si>
  <si>
    <t>25年度</t>
    <rPh sb="2" eb="4">
      <t>ネンド</t>
    </rPh>
    <phoneticPr fontId="3"/>
  </si>
  <si>
    <t>23年度</t>
    <rPh sb="2" eb="4">
      <t>ネンド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</si>
  <si>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</si>
  <si>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</si>
  <si>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</si>
  <si>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</si>
  <si>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</si>
  <si>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17年度</t>
    <rPh sb="2" eb="3">
      <t>ネン</t>
    </rPh>
    <rPh sb="3" eb="4">
      <t>ド</t>
    </rPh>
    <phoneticPr fontId="6"/>
  </si>
  <si>
    <t>老人福祉センター</t>
    <rPh sb="0" eb="2">
      <t>ロウジン</t>
    </rPh>
    <rPh sb="2" eb="4">
      <t>フクシ</t>
    </rPh>
    <phoneticPr fontId="6"/>
  </si>
  <si>
    <r>
      <t>軽費老人ホーム</t>
    </r>
    <r>
      <rPr>
        <b/>
        <sz val="8"/>
        <rFont val="ＤＦＰ平成明朝体W3-PSM"/>
        <family val="3"/>
        <charset val="128"/>
      </rPr>
      <t>（ケアハウス）</t>
    </r>
    <rPh sb="0" eb="1">
      <t>カル</t>
    </rPh>
    <rPh sb="1" eb="2">
      <t>ヒ</t>
    </rPh>
    <rPh sb="2" eb="4">
      <t>ロウジン</t>
    </rPh>
    <phoneticPr fontId="6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</si>
  <si>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</si>
  <si>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</si>
  <si>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</si>
  <si>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</si>
  <si>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</si>
  <si>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</si>
  <si>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訪問看護</t>
    <rPh sb="0" eb="2">
      <t>ホウモン</t>
    </rPh>
    <rPh sb="2" eb="4">
      <t>カンゴ</t>
    </rPh>
    <phoneticPr fontId="6"/>
  </si>
  <si>
    <t>通所リハビリ</t>
    <rPh sb="0" eb="1">
      <t>ツウ</t>
    </rPh>
    <rPh sb="1" eb="2">
      <t>ショ</t>
    </rPh>
    <phoneticPr fontId="6"/>
  </si>
  <si>
    <t>訪問リハビリ</t>
    <rPh sb="0" eb="2">
      <t>ホウモン</t>
    </rPh>
    <phoneticPr fontId="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</si>
  <si>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</si>
  <si>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</si>
  <si>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通所介護</t>
    <rPh sb="0" eb="1">
      <t>ツウ</t>
    </rPh>
    <rPh sb="1" eb="2">
      <t>ショ</t>
    </rPh>
    <rPh sb="2" eb="4">
      <t>カイゴ</t>
    </rPh>
    <phoneticPr fontId="6"/>
  </si>
  <si>
    <t>訪問介護</t>
    <rPh sb="0" eb="2">
      <t>ホウモン</t>
    </rPh>
    <rPh sb="2" eb="4">
      <t>カイゴ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</si>
  <si>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</si>
  <si>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事業所の種類</t>
    <rPh sb="4" eb="6">
      <t>シュルイ</t>
    </rPh>
    <phoneticPr fontId="6"/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</si>
  <si>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</si>
  <si>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</si>
  <si>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</si>
  <si>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</si>
  <si>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</si>
  <si>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</si>
  <si>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</si>
  <si>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計
（人）</t>
    <rPh sb="0" eb="1">
      <t>ケイ</t>
    </rPh>
    <rPh sb="3" eb="4">
      <t>ニン</t>
    </rPh>
    <phoneticPr fontId="6"/>
  </si>
  <si>
    <t>計(人)</t>
    <rPh sb="0" eb="1">
      <t>ケイ</t>
    </rPh>
    <rPh sb="2" eb="3">
      <t>ニン</t>
    </rPh>
    <phoneticPr fontId="6"/>
  </si>
  <si>
    <t>合 計
（人）</t>
    <rPh sb="0" eb="1">
      <t>ゴウ</t>
    </rPh>
    <rPh sb="2" eb="3">
      <t>ケイ</t>
    </rPh>
    <rPh sb="5" eb="6">
      <t>ニン</t>
    </rPh>
    <phoneticPr fontId="6"/>
  </si>
  <si>
    <t>年　次</t>
    <rPh sb="2" eb="3">
      <t>ジ</t>
    </rPh>
    <phoneticPr fontId="6"/>
  </si>
  <si>
    <t xml:space="preserve">（注）食事療養・生活療養は除く。
　　  </t>
    <rPh sb="3" eb="5">
      <t>ショクジ</t>
    </rPh>
    <rPh sb="5" eb="7">
      <t>リョウヨウ</t>
    </rPh>
    <rPh sb="8" eb="10">
      <t>セイカツ</t>
    </rPh>
    <rPh sb="10" eb="12">
      <t>リョウヨウ</t>
    </rPh>
    <rPh sb="13" eb="14">
      <t>ノゾ</t>
    </rPh>
    <phoneticPr fontId="6"/>
  </si>
  <si>
    <t>一件あたり
費用額（円）</t>
    <rPh sb="0" eb="2">
      <t>イッケン</t>
    </rPh>
    <rPh sb="6" eb="8">
      <t>ヒヨウ</t>
    </rPh>
    <rPh sb="8" eb="9">
      <t>ガク</t>
    </rPh>
    <rPh sb="10" eb="11">
      <t>エン</t>
    </rPh>
    <phoneticPr fontId="6"/>
  </si>
  <si>
    <t>費用額
（千円）</t>
    <rPh sb="0" eb="2">
      <t>ヒヨウ</t>
    </rPh>
    <rPh sb="2" eb="3">
      <t>ガク</t>
    </rPh>
    <rPh sb="5" eb="7">
      <t>センエン</t>
    </rPh>
    <phoneticPr fontId="6"/>
  </si>
  <si>
    <t>件  数</t>
    <rPh sb="0" eb="1">
      <t>ケン</t>
    </rPh>
    <rPh sb="3" eb="4">
      <t>カズ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</si>
  <si>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</si>
  <si>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</si>
  <si>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</si>
  <si>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</si>
  <si>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</si>
  <si>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（各年4月1日現在　単位：人）</t>
    <rPh sb="10" eb="12">
      <t>タンイ</t>
    </rPh>
    <rPh sb="13" eb="14">
      <t>ニン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</si>
  <si>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</si>
  <si>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</si>
  <si>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26年度</t>
    <rPh sb="2" eb="4">
      <t>ネンド</t>
    </rPh>
    <phoneticPr fontId="3"/>
  </si>
  <si>
    <t>資料：子ども育成課</t>
    <rPh sb="3" eb="4">
      <t>コ</t>
    </rPh>
    <rPh sb="6" eb="8">
      <t>イクセイ</t>
    </rPh>
    <phoneticPr fontId="3"/>
  </si>
  <si>
    <t>総人口比(％)</t>
    <rPh sb="0" eb="4">
      <t>ソウジンコウヒ</t>
    </rPh>
    <phoneticPr fontId="6"/>
  </si>
  <si>
    <t>調定額
(千円)</t>
    <rPh sb="5" eb="7">
      <t>センエン</t>
    </rPh>
    <phoneticPr fontId="6"/>
  </si>
  <si>
    <t>被保険者
1人当たり(円)</t>
    <rPh sb="11" eb="12">
      <t>センエン</t>
    </rPh>
    <phoneticPr fontId="6"/>
  </si>
  <si>
    <t>件数(件)</t>
    <rPh sb="0" eb="2">
      <t>ケンスウ</t>
    </rPh>
    <rPh sb="3" eb="4">
      <t>ケン</t>
    </rPh>
    <phoneticPr fontId="3"/>
  </si>
  <si>
    <t>金額(千円)</t>
    <rPh sb="0" eb="2">
      <t>キンガク</t>
    </rPh>
    <rPh sb="3" eb="4">
      <t>セン</t>
    </rPh>
    <rPh sb="4" eb="5">
      <t>エン</t>
    </rPh>
    <phoneticPr fontId="6"/>
  </si>
  <si>
    <t xml:space="preserve">23年度 </t>
    <rPh sb="2" eb="4">
      <t>ネンド</t>
    </rPh>
    <phoneticPr fontId="3"/>
  </si>
  <si>
    <t xml:space="preserve">24年度 </t>
    <rPh sb="2" eb="4">
      <t>ネンド</t>
    </rPh>
    <phoneticPr fontId="3"/>
  </si>
  <si>
    <t>年　度</t>
    <rPh sb="0" eb="1">
      <t>ネン</t>
    </rPh>
    <rPh sb="2" eb="3">
      <t>ド</t>
    </rPh>
    <phoneticPr fontId="6"/>
  </si>
  <si>
    <t>件数(件)</t>
    <phoneticPr fontId="6"/>
  </si>
  <si>
    <t>金額(千円)</t>
    <rPh sb="3" eb="4">
      <t>セン</t>
    </rPh>
    <phoneticPr fontId="6"/>
  </si>
  <si>
    <t>介護扶助</t>
    <phoneticPr fontId="6"/>
  </si>
  <si>
    <t>施設事務費</t>
    <phoneticPr fontId="6"/>
  </si>
  <si>
    <t>資料：厚 生 課</t>
    <phoneticPr fontId="6"/>
  </si>
  <si>
    <t>総　数</t>
    <phoneticPr fontId="6"/>
  </si>
  <si>
    <t>資料：小諸市社会福祉協議会</t>
    <rPh sb="0" eb="2">
      <t>シリョウ</t>
    </rPh>
    <rPh sb="3" eb="6">
      <t>コモロシ</t>
    </rPh>
    <rPh sb="6" eb="8">
      <t>シャカイ</t>
    </rPh>
    <rPh sb="8" eb="10">
      <t>フクシ</t>
    </rPh>
    <rPh sb="10" eb="13">
      <t>キョウギカイ</t>
    </rPh>
    <phoneticPr fontId="3"/>
  </si>
  <si>
    <t>27年度</t>
    <rPh sb="2" eb="4">
      <t>ネンド</t>
    </rPh>
    <phoneticPr fontId="3"/>
  </si>
  <si>
    <t>27年</t>
    <rPh sb="2" eb="3">
      <t>ネン</t>
    </rPh>
    <phoneticPr fontId="3"/>
  </si>
  <si>
    <t>資料：市民課</t>
    <rPh sb="3" eb="5">
      <t>シミン</t>
    </rPh>
    <rPh sb="5" eb="6">
      <t>カ</t>
    </rPh>
    <phoneticPr fontId="3"/>
  </si>
  <si>
    <t>資料：市民課</t>
    <rPh sb="3" eb="5">
      <t>シミン</t>
    </rPh>
    <rPh sb="5" eb="6">
      <t>カ</t>
    </rPh>
    <phoneticPr fontId="6"/>
  </si>
  <si>
    <t>92　生活保護費の状況</t>
    <phoneticPr fontId="3"/>
  </si>
  <si>
    <t>93　生活保護世帯数・人員の状況</t>
    <rPh sb="7" eb="10">
      <t>セタイスウ</t>
    </rPh>
    <phoneticPr fontId="2"/>
  </si>
  <si>
    <t>94　身体障がい者の状況</t>
    <phoneticPr fontId="3"/>
  </si>
  <si>
    <t>95　募金の状況</t>
    <phoneticPr fontId="3"/>
  </si>
  <si>
    <t>96　保育園の概況</t>
    <phoneticPr fontId="3"/>
  </si>
  <si>
    <t>97　介護保険　要介護・要支援認定者の状況</t>
    <phoneticPr fontId="3"/>
  </si>
  <si>
    <t>98　介護保険事業所・老人福祉施設の状況</t>
    <rPh sb="5" eb="7">
      <t>ホケン</t>
    </rPh>
    <rPh sb="7" eb="9">
      <t>ジギョウ</t>
    </rPh>
    <rPh sb="9" eb="10">
      <t>ショ</t>
    </rPh>
    <phoneticPr fontId="2"/>
  </si>
  <si>
    <t>99　国民健康保険の概況（保険者負担分）</t>
    <rPh sb="13" eb="16">
      <t>ホケンシャ</t>
    </rPh>
    <rPh sb="16" eb="19">
      <t>フタンブン</t>
    </rPh>
    <phoneticPr fontId="2"/>
  </si>
  <si>
    <t>100　国民健康保険の給付状況（一般＋退職）（全費用額）</t>
    <rPh sb="23" eb="24">
      <t>ゼン</t>
    </rPh>
    <rPh sb="24" eb="26">
      <t>ヒヨウ</t>
    </rPh>
    <rPh sb="26" eb="27">
      <t>ガク</t>
    </rPh>
    <phoneticPr fontId="2"/>
  </si>
  <si>
    <t>年　度</t>
    <phoneticPr fontId="6"/>
  </si>
  <si>
    <t>住宅扶助</t>
    <phoneticPr fontId="6"/>
  </si>
  <si>
    <t>92　生活保護費の状況</t>
    <phoneticPr fontId="6"/>
  </si>
  <si>
    <t>93　生活保護世帯数・人員の状況</t>
    <rPh sb="7" eb="10">
      <t>セタイスウ</t>
    </rPh>
    <phoneticPr fontId="6"/>
  </si>
  <si>
    <t>上肢切断</t>
    <rPh sb="0" eb="2">
      <t>ジョウシ</t>
    </rPh>
    <phoneticPr fontId="6"/>
  </si>
  <si>
    <t>上肢機能
障がい</t>
    <rPh sb="0" eb="2">
      <t>ジョウシ</t>
    </rPh>
    <phoneticPr fontId="6"/>
  </si>
  <si>
    <t>下肢切断</t>
    <rPh sb="0" eb="2">
      <t>カシ</t>
    </rPh>
    <rPh sb="2" eb="4">
      <t>セツダン</t>
    </rPh>
    <phoneticPr fontId="6"/>
  </si>
  <si>
    <t>下肢機能
障がい</t>
    <rPh sb="0" eb="2">
      <t>カシ</t>
    </rPh>
    <phoneticPr fontId="6"/>
  </si>
  <si>
    <t>94　身体障がい者の状況</t>
    <phoneticPr fontId="6"/>
  </si>
  <si>
    <t>視覚障がい</t>
    <phoneticPr fontId="6"/>
  </si>
  <si>
    <t>資料：小諸市社会福祉協議会</t>
    <phoneticPr fontId="6"/>
  </si>
  <si>
    <t>職　　員　　数</t>
    <phoneticPr fontId="6"/>
  </si>
  <si>
    <t>保育士</t>
    <phoneticPr fontId="6"/>
  </si>
  <si>
    <t>３ 歳
未 満</t>
    <phoneticPr fontId="6"/>
  </si>
  <si>
    <t>28年度</t>
    <rPh sb="2" eb="4">
      <t>ネンド</t>
    </rPh>
    <phoneticPr fontId="3"/>
  </si>
  <si>
    <t>28年</t>
    <rPh sb="2" eb="3">
      <t>ネン</t>
    </rPh>
    <phoneticPr fontId="3"/>
  </si>
  <si>
    <t>地域密着型通所介護</t>
    <rPh sb="0" eb="2">
      <t>チイキ</t>
    </rPh>
    <rPh sb="2" eb="5">
      <t>ミッチャクガタ</t>
    </rPh>
    <rPh sb="5" eb="6">
      <t>ツウ</t>
    </rPh>
    <rPh sb="6" eb="7">
      <t>ショ</t>
    </rPh>
    <rPh sb="7" eb="9">
      <t>カイゴ</t>
    </rPh>
    <phoneticPr fontId="6"/>
  </si>
  <si>
    <t>グループホーム</t>
    <phoneticPr fontId="6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</si>
  <si>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6"/>
  </si>
  <si>
    <t>葬　祭　費</t>
    <phoneticPr fontId="6"/>
  </si>
  <si>
    <t>聴覚障がい</t>
    <phoneticPr fontId="6"/>
  </si>
  <si>
    <t>平成16年度</t>
    <rPh sb="0" eb="2">
      <t>ヘイセイ</t>
    </rPh>
    <rPh sb="4" eb="6">
      <t>ネンド</t>
    </rPh>
    <phoneticPr fontId="6"/>
  </si>
  <si>
    <t>29年度</t>
    <rPh sb="2" eb="4">
      <t>ネンド</t>
    </rPh>
    <phoneticPr fontId="3"/>
  </si>
  <si>
    <t>29年</t>
    <rPh sb="2" eb="3">
      <t>ネン</t>
    </rPh>
    <phoneticPr fontId="3"/>
  </si>
  <si>
    <t>定　　員</t>
    <phoneticPr fontId="6"/>
  </si>
  <si>
    <t>人員(人)</t>
    <phoneticPr fontId="6"/>
  </si>
  <si>
    <t xml:space="preserve">        (注)平成20年度から75歳以上被保険者は後期高齢者医療制度へ移行。</t>
    <phoneticPr fontId="6"/>
  </si>
  <si>
    <t>生活扶助</t>
    <phoneticPr fontId="6"/>
  </si>
  <si>
    <t>平成20年度</t>
    <rPh sb="0" eb="2">
      <t>ヘイセイ</t>
    </rPh>
    <rPh sb="4" eb="6">
      <t>ネンド</t>
    </rPh>
    <phoneticPr fontId="6"/>
  </si>
  <si>
    <t>平成16年度</t>
    <rPh sb="0" eb="2">
      <t>ヘイセイ</t>
    </rPh>
    <rPh sb="4" eb="5">
      <t>ネン</t>
    </rPh>
    <rPh sb="5" eb="6">
      <t>ド</t>
    </rPh>
    <phoneticPr fontId="6"/>
  </si>
  <si>
    <t>平成17年度</t>
    <rPh sb="0" eb="2">
      <t>ヘイセイ</t>
    </rPh>
    <rPh sb="4" eb="6">
      <t>ネンド</t>
    </rPh>
    <phoneticPr fontId="6"/>
  </si>
  <si>
    <t>30年度</t>
    <rPh sb="2" eb="4">
      <t>ネンド</t>
    </rPh>
    <phoneticPr fontId="3"/>
  </si>
  <si>
    <t>平成18年</t>
    <rPh sb="0" eb="2">
      <t>ヘイセイ</t>
    </rPh>
    <rPh sb="4" eb="5">
      <t>ネン</t>
    </rPh>
    <phoneticPr fontId="3"/>
  </si>
  <si>
    <t>30年</t>
    <rPh sb="2" eb="3">
      <t>ネン</t>
    </rPh>
    <phoneticPr fontId="3"/>
  </si>
  <si>
    <t>入　院</t>
    <phoneticPr fontId="6"/>
  </si>
  <si>
    <t>入院外</t>
    <phoneticPr fontId="6"/>
  </si>
  <si>
    <t>訪 問
看 護</t>
    <phoneticPr fontId="6"/>
  </si>
  <si>
    <t>（単位：千円）</t>
    <phoneticPr fontId="6"/>
  </si>
  <si>
    <t>総　額</t>
    <phoneticPr fontId="6"/>
  </si>
  <si>
    <t>教育扶助</t>
    <phoneticPr fontId="6"/>
  </si>
  <si>
    <t>その他</t>
    <phoneticPr fontId="6"/>
  </si>
  <si>
    <t xml:space="preserve">30年度 </t>
    <rPh sb="2" eb="4">
      <t>ネンド</t>
    </rPh>
    <phoneticPr fontId="3"/>
  </si>
  <si>
    <t>延世帯数</t>
    <phoneticPr fontId="6"/>
  </si>
  <si>
    <t>生　　活</t>
    <phoneticPr fontId="6"/>
  </si>
  <si>
    <t>世帯数</t>
    <phoneticPr fontId="6"/>
  </si>
  <si>
    <t>医　　療</t>
    <phoneticPr fontId="6"/>
  </si>
  <si>
    <t>-</t>
    <phoneticPr fontId="3"/>
  </si>
  <si>
    <t>資料：厚 生 課</t>
    <phoneticPr fontId="6"/>
  </si>
  <si>
    <t>ろうあ</t>
    <phoneticPr fontId="6"/>
  </si>
  <si>
    <t>音声言語機能障がい</t>
    <phoneticPr fontId="6"/>
  </si>
  <si>
    <t>体幹障がい</t>
    <phoneticPr fontId="6"/>
  </si>
  <si>
    <t>呼吸器機能障がい</t>
    <phoneticPr fontId="6"/>
  </si>
  <si>
    <t>心臓機能
障がい</t>
    <phoneticPr fontId="6"/>
  </si>
  <si>
    <t>じん臓機能
障がい</t>
    <phoneticPr fontId="6"/>
  </si>
  <si>
    <t>平衡機能
障がい</t>
    <phoneticPr fontId="6"/>
  </si>
  <si>
    <t>ぼうこう直腸機能障がい</t>
    <phoneticPr fontId="6"/>
  </si>
  <si>
    <t>（平成31年3月31日現在　単位：人)</t>
    <phoneticPr fontId="6"/>
  </si>
  <si>
    <t>95　募金の状況</t>
    <phoneticPr fontId="6"/>
  </si>
  <si>
    <t>（単位：円)</t>
    <phoneticPr fontId="6"/>
  </si>
  <si>
    <t>日本赤十字社事業社資</t>
    <phoneticPr fontId="6"/>
  </si>
  <si>
    <t>赤い羽根共同募金</t>
    <phoneticPr fontId="6"/>
  </si>
  <si>
    <t>目　　標</t>
    <phoneticPr fontId="6"/>
  </si>
  <si>
    <t>実　　績</t>
    <phoneticPr fontId="6"/>
  </si>
  <si>
    <t>達成率(％)</t>
    <phoneticPr fontId="6"/>
  </si>
  <si>
    <t>96　保育園の概況</t>
    <phoneticPr fontId="6"/>
  </si>
  <si>
    <t>保育
園数</t>
    <phoneticPr fontId="6"/>
  </si>
  <si>
    <t>定　員</t>
    <phoneticPr fontId="6"/>
  </si>
  <si>
    <t>園　　　児　　　数</t>
    <phoneticPr fontId="6"/>
  </si>
  <si>
    <t>公立園児数</t>
    <phoneticPr fontId="6"/>
  </si>
  <si>
    <t>私立園児数</t>
    <phoneticPr fontId="6"/>
  </si>
  <si>
    <t>園　長</t>
    <phoneticPr fontId="6"/>
  </si>
  <si>
    <t>３ 歳
以 上</t>
    <phoneticPr fontId="6"/>
  </si>
  <si>
    <t>31年度</t>
    <rPh sb="2" eb="4">
      <t>ネンド</t>
    </rPh>
    <phoneticPr fontId="3"/>
  </si>
  <si>
    <t>97　介護保険・要介護・要支援認定者の状況</t>
    <phoneticPr fontId="6"/>
  </si>
  <si>
    <t>（各年12月末現在）</t>
    <phoneticPr fontId="6"/>
  </si>
  <si>
    <t>1 号 被 保 険 者（65歳以上）</t>
    <phoneticPr fontId="6"/>
  </si>
  <si>
    <t>2 号 被 保 険 者（40〜64歳）</t>
    <phoneticPr fontId="6"/>
  </si>
  <si>
    <t>要支援</t>
    <phoneticPr fontId="6"/>
  </si>
  <si>
    <t>要　介　護</t>
    <phoneticPr fontId="6"/>
  </si>
  <si>
    <t>令和元年</t>
    <rPh sb="0" eb="2">
      <t>レイワ</t>
    </rPh>
    <rPh sb="2" eb="3">
      <t>ガン</t>
    </rPh>
    <rPh sb="3" eb="4">
      <t>ネン</t>
    </rPh>
    <phoneticPr fontId="3"/>
  </si>
  <si>
    <t>資料：高齢福祉課</t>
    <phoneticPr fontId="6"/>
  </si>
  <si>
    <t>98　介護保険事業所・老人福祉施設の状況</t>
    <phoneticPr fontId="6"/>
  </si>
  <si>
    <t xml:space="preserve">   （令和元年12月末現在）</t>
    <rPh sb="4" eb="6">
      <t>レイワ</t>
    </rPh>
    <rPh sb="6" eb="7">
      <t>ガン</t>
    </rPh>
    <phoneticPr fontId="6"/>
  </si>
  <si>
    <t>事 業 所 数</t>
    <phoneticPr fontId="6"/>
  </si>
  <si>
    <t>99　国民健康保険の概況(保険者負担分)</t>
    <phoneticPr fontId="6"/>
  </si>
  <si>
    <t>被　保　険　者</t>
    <phoneticPr fontId="6"/>
  </si>
  <si>
    <t>保　険　税</t>
    <phoneticPr fontId="6"/>
  </si>
  <si>
    <t>療 養 の 給 付</t>
    <phoneticPr fontId="6"/>
  </si>
  <si>
    <t>世　帯</t>
    <phoneticPr fontId="6"/>
  </si>
  <si>
    <t>療　養　費</t>
    <phoneticPr fontId="6"/>
  </si>
  <si>
    <t>出産育児一時金</t>
    <phoneticPr fontId="6"/>
  </si>
  <si>
    <t>高額療養費</t>
    <phoneticPr fontId="6"/>
  </si>
  <si>
    <t>100　国民健康保険の給付状況（一般＋退職）(全費用額)</t>
    <phoneticPr fontId="6"/>
  </si>
  <si>
    <t>（平成30年度)</t>
    <rPh sb="5" eb="7">
      <t>ネンド</t>
    </rPh>
    <phoneticPr fontId="6"/>
  </si>
  <si>
    <t>療　　　養　　　の　　　給　　　付</t>
    <phoneticPr fontId="6"/>
  </si>
  <si>
    <t>療養費</t>
    <phoneticPr fontId="6"/>
  </si>
  <si>
    <t>総　　数</t>
    <phoneticPr fontId="6"/>
  </si>
  <si>
    <t>歯　科</t>
    <phoneticPr fontId="6"/>
  </si>
  <si>
    <t>薬剤の支給</t>
    <phoneticPr fontId="6"/>
  </si>
  <si>
    <t>2019年版　統計小諸　「社会福祉」</t>
    <rPh sb="4" eb="5">
      <t>ネン</t>
    </rPh>
    <rPh sb="5" eb="6">
      <t>バン</t>
    </rPh>
    <rPh sb="7" eb="9">
      <t>トウケイ</t>
    </rPh>
    <rPh sb="9" eb="11">
      <t>コモロ</t>
    </rPh>
    <rPh sb="13" eb="15">
      <t>シャカイ</t>
    </rPh>
    <rPh sb="15" eb="17">
      <t>フクシ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</si>
</sst>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0_ "/>
    <numFmt numFmtId="178" formatCode="0_ "/>
    <numFmt numFmtId="179" formatCode="0.0_ "/>
    <numFmt numFmtId="180" formatCode="#,##0;&quot;▲ &quot;#,##0"/>
    <numFmt numFmtId="181" formatCode="#,##0.0;&quot;▲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289">
    <xf numFmtId="0" fontId="0" fillId="0" borderId="0" xfId="0"/>
    <xf numFmtId="0" fontId="16" fillId="0" borderId="0" xfId="0" applyFont="1" applyAlignment="1">
      <alignment vertical="center"/>
    </xf>
    <xf numFmtId="0" fontId="1" fillId="2" borderId="43" xfId="7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6" xfId="7" applyFont="1" applyBorder="1" applyAlignment="1">
      <alignment vertical="center" wrapText="1"/>
    </xf>
    <xf numFmtId="0" fontId="17" fillId="0" borderId="47" xfId="1" applyFont="1" applyBorder="1" applyAlignment="1" applyProtection="1">
      <alignment horizontal="center" vertical="center"/>
    </xf>
    <xf numFmtId="0" fontId="0" fillId="0" borderId="45" xfId="7" applyFont="1" applyBorder="1" applyAlignment="1">
      <alignment vertical="center" wrapText="1"/>
    </xf>
    <xf numFmtId="0" fontId="17" fillId="0" borderId="45" xfId="1" applyFont="1" applyBorder="1" applyAlignment="1" applyProtection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49" fontId="4" fillId="0" borderId="0" xfId="0" applyNumberFormat="1" applyFont="1" applyFill="1"/>
    <xf numFmtId="49" fontId="4" fillId="0" borderId="15" xfId="0" applyNumberFormat="1" applyFont="1" applyFill="1" applyBorder="1" applyAlignment="1">
      <alignment horizontal="right" vertical="distributed"/>
    </xf>
    <xf numFmtId="176" fontId="7" fillId="0" borderId="0" xfId="0" applyNumberFormat="1" applyFont="1" applyFill="1" applyAlignment="1">
      <alignment horizontal="right" vertical="distributed"/>
    </xf>
    <xf numFmtId="176" fontId="4" fillId="0" borderId="16" xfId="0" applyNumberFormat="1" applyFont="1" applyFill="1" applyBorder="1" applyAlignment="1">
      <alignment horizontal="right" vertical="distributed"/>
    </xf>
    <xf numFmtId="176" fontId="7" fillId="0" borderId="15" xfId="0" applyNumberFormat="1" applyFont="1" applyFill="1" applyBorder="1" applyAlignment="1">
      <alignment horizontal="right" vertical="distributed"/>
    </xf>
    <xf numFmtId="176" fontId="4" fillId="0" borderId="15" xfId="0" applyNumberFormat="1" applyFont="1" applyFill="1" applyBorder="1" applyAlignment="1">
      <alignment horizontal="right" vertical="distributed"/>
    </xf>
    <xf numFmtId="176" fontId="4" fillId="0" borderId="0" xfId="0" quotePrefix="1" applyNumberFormat="1" applyFont="1" applyFill="1" applyBorder="1" applyAlignment="1">
      <alignment horizontal="right" wrapText="1"/>
    </xf>
    <xf numFmtId="176" fontId="4" fillId="0" borderId="15" xfId="0" quotePrefix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176" fontId="4" fillId="0" borderId="18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right" vertical="distributed"/>
    </xf>
    <xf numFmtId="176" fontId="7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NumberFormat="1" applyFont="1" applyFill="1" applyBorder="1" applyAlignment="1">
      <alignment horizontal="right" vertical="distributed"/>
    </xf>
    <xf numFmtId="0" fontId="4" fillId="0" borderId="15" xfId="0" applyNumberFormat="1" applyFont="1" applyFill="1" applyBorder="1" applyAlignment="1">
      <alignment horizontal="right" vertical="distributed"/>
    </xf>
    <xf numFmtId="0" fontId="4" fillId="0" borderId="15" xfId="0" applyFont="1" applyFill="1" applyBorder="1"/>
    <xf numFmtId="0" fontId="7" fillId="0" borderId="15" xfId="0" applyFont="1" applyFill="1" applyBorder="1" applyAlignment="1">
      <alignment horizontal="right" vertical="center" wrapText="1"/>
    </xf>
    <xf numFmtId="0" fontId="4" fillId="0" borderId="33" xfId="0" applyNumberFormat="1" applyFont="1" applyFill="1" applyBorder="1" applyAlignment="1">
      <alignment horizontal="right" vertical="distributed"/>
    </xf>
    <xf numFmtId="0" fontId="4" fillId="0" borderId="35" xfId="0" applyNumberFormat="1" applyFont="1" applyFill="1" applyBorder="1" applyAlignment="1">
      <alignment vertical="distributed"/>
    </xf>
    <xf numFmtId="0" fontId="4" fillId="0" borderId="37" xfId="0" applyNumberFormat="1" applyFont="1" applyFill="1" applyBorder="1" applyAlignment="1">
      <alignment horizontal="right" vertical="distributed"/>
    </xf>
    <xf numFmtId="0" fontId="4" fillId="0" borderId="30" xfId="0" applyNumberFormat="1" applyFont="1" applyFill="1" applyBorder="1" applyAlignment="1">
      <alignment horizontal="right" vertical="distributed"/>
    </xf>
    <xf numFmtId="0" fontId="10" fillId="0" borderId="0" xfId="1" applyFill="1" applyAlignment="1" applyProtection="1">
      <alignment vertical="center"/>
    </xf>
    <xf numFmtId="176" fontId="4" fillId="0" borderId="47" xfId="0" applyNumberFormat="1" applyFont="1" applyFill="1" applyBorder="1" applyAlignment="1">
      <alignment horizontal="center" vertical="center"/>
    </xf>
    <xf numFmtId="0" fontId="4" fillId="0" borderId="45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49" fontId="4" fillId="0" borderId="18" xfId="0" applyNumberFormat="1" applyFont="1" applyFill="1" applyBorder="1" applyAlignment="1">
      <alignment horizontal="left" vertical="distributed" indent="1"/>
    </xf>
    <xf numFmtId="49" fontId="4" fillId="0" borderId="35" xfId="0" applyNumberFormat="1" applyFont="1" applyFill="1" applyBorder="1" applyAlignment="1">
      <alignment horizontal="left" vertical="distributed" indent="1"/>
    </xf>
    <xf numFmtId="0" fontId="4" fillId="0" borderId="34" xfId="0" applyNumberFormat="1" applyFont="1" applyFill="1" applyBorder="1" applyAlignment="1">
      <alignment horizontal="right" vertical="distributed"/>
    </xf>
    <xf numFmtId="49" fontId="4" fillId="0" borderId="33" xfId="0" applyNumberFormat="1" applyFont="1" applyFill="1" applyBorder="1" applyAlignment="1">
      <alignment horizontal="right" vertical="distributed"/>
    </xf>
    <xf numFmtId="0" fontId="4" fillId="0" borderId="33" xfId="0" applyNumberFormat="1" applyFont="1" applyFill="1" applyBorder="1" applyAlignment="1">
      <alignment vertical="distributed"/>
    </xf>
    <xf numFmtId="49" fontId="4" fillId="0" borderId="48" xfId="0" applyNumberFormat="1" applyFont="1" applyFill="1" applyBorder="1" applyAlignment="1">
      <alignment horizontal="left" vertical="distributed" indent="1"/>
    </xf>
    <xf numFmtId="0" fontId="4" fillId="0" borderId="36" xfId="0" applyNumberFormat="1" applyFont="1" applyFill="1" applyBorder="1" applyAlignment="1">
      <alignment horizontal="right" vertical="distributed"/>
    </xf>
    <xf numFmtId="49" fontId="4" fillId="0" borderId="32" xfId="0" applyNumberFormat="1" applyFont="1" applyFill="1" applyBorder="1" applyAlignment="1">
      <alignment horizontal="left" vertical="distributed" indent="1"/>
    </xf>
    <xf numFmtId="0" fontId="4" fillId="0" borderId="31" xfId="0" applyNumberFormat="1" applyFont="1" applyFill="1" applyBorder="1" applyAlignment="1">
      <alignment horizontal="right" vertical="distributed"/>
    </xf>
    <xf numFmtId="49" fontId="4" fillId="0" borderId="30" xfId="0" applyNumberFormat="1" applyFont="1" applyFill="1" applyBorder="1" applyAlignment="1">
      <alignment horizontal="right" vertical="distributed"/>
    </xf>
    <xf numFmtId="176" fontId="4" fillId="0" borderId="15" xfId="0" quotePrefix="1" applyNumberFormat="1" applyFont="1" applyFill="1" applyBorder="1" applyAlignment="1">
      <alignment horizontal="right" vertical="distributed"/>
    </xf>
    <xf numFmtId="176" fontId="4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0" fontId="5" fillId="3" borderId="0" xfId="0" applyFont="1" applyFill="1" applyBorder="1" applyAlignment="1">
      <alignment horizontal="right" vertical="center"/>
    </xf>
    <xf numFmtId="49" fontId="7" fillId="3" borderId="47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/>
    <xf numFmtId="49" fontId="4" fillId="3" borderId="0" xfId="0" applyNumberFormat="1" applyFont="1" applyFill="1"/>
    <xf numFmtId="49" fontId="4" fillId="3" borderId="47" xfId="0" applyNumberFormat="1" applyFont="1" applyFill="1" applyBorder="1"/>
    <xf numFmtId="49" fontId="4" fillId="3" borderId="15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Alignment="1">
      <alignment horizontal="right" vertical="distributed"/>
    </xf>
    <xf numFmtId="176" fontId="4" fillId="3" borderId="16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Alignment="1">
      <alignment horizontal="right" vertical="distributed"/>
    </xf>
    <xf numFmtId="176" fontId="7" fillId="3" borderId="15" xfId="0" applyNumberFormat="1" applyFont="1" applyFill="1" applyBorder="1" applyAlignment="1">
      <alignment horizontal="right" vertical="distributed"/>
    </xf>
    <xf numFmtId="176" fontId="4" fillId="3" borderId="15" xfId="0" applyNumberFormat="1" applyFont="1" applyFill="1" applyBorder="1" applyAlignment="1">
      <alignment horizontal="right" vertical="distributed"/>
    </xf>
    <xf numFmtId="176" fontId="4" fillId="3" borderId="16" xfId="0" quotePrefix="1" applyNumberFormat="1" applyFont="1" applyFill="1" applyBorder="1" applyAlignment="1">
      <alignment horizontal="right" wrapText="1"/>
    </xf>
    <xf numFmtId="176" fontId="4" fillId="3" borderId="0" xfId="0" quotePrefix="1" applyNumberFormat="1" applyFont="1" applyFill="1" applyBorder="1" applyAlignment="1">
      <alignment horizontal="right" wrapText="1"/>
    </xf>
    <xf numFmtId="176" fontId="4" fillId="3" borderId="15" xfId="0" quotePrefix="1" applyNumberFormat="1" applyFont="1" applyFill="1" applyBorder="1" applyAlignment="1">
      <alignment horizontal="right" wrapText="1"/>
    </xf>
    <xf numFmtId="0" fontId="2" fillId="4" borderId="0" xfId="0" applyFont="1" applyFill="1" applyBorder="1"/>
    <xf numFmtId="0" fontId="2" fillId="4" borderId="0" xfId="0" applyFont="1" applyFill="1"/>
    <xf numFmtId="176" fontId="4" fillId="4" borderId="0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Border="1"/>
    <xf numFmtId="49" fontId="7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right" vertical="distributed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45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right" vertical="distributed"/>
    </xf>
    <xf numFmtId="0" fontId="4" fillId="3" borderId="1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4" fillId="3" borderId="15" xfId="0" applyNumberFormat="1" applyFont="1" applyFill="1" applyBorder="1" applyAlignment="1">
      <alignment horizontal="right" vertical="distributed"/>
    </xf>
    <xf numFmtId="49" fontId="4" fillId="3" borderId="13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15" xfId="0" applyFont="1" applyFill="1" applyBorder="1"/>
    <xf numFmtId="0" fontId="4" fillId="3" borderId="18" xfId="0" applyFont="1" applyFill="1" applyBorder="1"/>
    <xf numFmtId="0" fontId="4" fillId="3" borderId="16" xfId="0" applyFont="1" applyFill="1" applyBorder="1"/>
    <xf numFmtId="0" fontId="4" fillId="3" borderId="18" xfId="0" applyNumberFormat="1" applyFont="1" applyFill="1" applyBorder="1" applyAlignment="1">
      <alignment horizontal="right" vertical="distributed"/>
    </xf>
    <xf numFmtId="176" fontId="7" fillId="3" borderId="16" xfId="0" applyNumberFormat="1" applyFont="1" applyFill="1" applyBorder="1" applyAlignment="1">
      <alignment horizontal="right" vertical="center" wrapText="1"/>
    </xf>
    <xf numFmtId="0" fontId="7" fillId="3" borderId="15" xfId="0" applyNumberFormat="1" applyFont="1" applyFill="1" applyBorder="1" applyAlignment="1">
      <alignment horizontal="right" vertical="center" wrapText="1"/>
    </xf>
    <xf numFmtId="176" fontId="7" fillId="3" borderId="18" xfId="0" applyNumberFormat="1" applyFont="1" applyFill="1" applyBorder="1" applyAlignment="1">
      <alignment horizontal="right" vertical="center" wrapText="1"/>
    </xf>
    <xf numFmtId="3" fontId="7" fillId="3" borderId="16" xfId="0" applyNumberFormat="1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right" vertical="center" wrapText="1"/>
    </xf>
    <xf numFmtId="3" fontId="7" fillId="3" borderId="18" xfId="0" applyNumberFormat="1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right" vertical="center" wrapText="1"/>
    </xf>
    <xf numFmtId="0" fontId="4" fillId="3" borderId="13" xfId="0" applyNumberFormat="1" applyFont="1" applyFill="1" applyBorder="1" applyAlignment="1">
      <alignment horizontal="right" vertical="distributed"/>
    </xf>
    <xf numFmtId="0" fontId="4" fillId="3" borderId="13" xfId="0" applyFont="1" applyFill="1" applyBorder="1"/>
    <xf numFmtId="3" fontId="7" fillId="3" borderId="13" xfId="0" applyNumberFormat="1" applyFont="1" applyFill="1" applyBorder="1"/>
    <xf numFmtId="0" fontId="7" fillId="3" borderId="13" xfId="0" applyFont="1" applyFill="1" applyBorder="1" applyAlignment="1">
      <alignment horizontal="right"/>
    </xf>
    <xf numFmtId="3" fontId="7" fillId="3" borderId="12" xfId="0" applyNumberFormat="1" applyFont="1" applyFill="1" applyBorder="1"/>
    <xf numFmtId="0" fontId="2" fillId="3" borderId="0" xfId="1" applyFont="1" applyFill="1" applyBorder="1" applyAlignment="1" applyProtection="1"/>
    <xf numFmtId="0" fontId="14" fillId="3" borderId="0" xfId="1" applyFont="1" applyFill="1" applyBorder="1" applyAlignment="1" applyProtection="1">
      <alignment horizontal="center"/>
    </xf>
    <xf numFmtId="178" fontId="7" fillId="3" borderId="45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45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9" fontId="4" fillId="3" borderId="16" xfId="0" applyNumberFormat="1" applyFont="1" applyFill="1" applyBorder="1"/>
    <xf numFmtId="176" fontId="4" fillId="3" borderId="0" xfId="0" applyNumberFormat="1" applyFont="1" applyFill="1" applyAlignment="1">
      <alignment horizontal="right" vertical="center" wrapText="1"/>
    </xf>
    <xf numFmtId="176" fontId="4" fillId="3" borderId="16" xfId="0" applyNumberFormat="1" applyFont="1" applyFill="1" applyBorder="1" applyAlignment="1">
      <alignment horizontal="right" vertical="center" wrapText="1"/>
    </xf>
    <xf numFmtId="179" fontId="4" fillId="3" borderId="16" xfId="0" applyNumberFormat="1" applyFont="1" applyFill="1" applyBorder="1" applyAlignment="1">
      <alignment horizontal="right" vertical="center" wrapText="1"/>
    </xf>
    <xf numFmtId="180" fontId="4" fillId="3" borderId="18" xfId="0" applyNumberFormat="1" applyFont="1" applyFill="1" applyBorder="1" applyAlignment="1">
      <alignment horizontal="right" vertical="center" wrapText="1"/>
    </xf>
    <xf numFmtId="180" fontId="4" fillId="3" borderId="16" xfId="0" applyNumberFormat="1" applyFont="1" applyFill="1" applyBorder="1" applyAlignment="1">
      <alignment horizontal="right" vertical="center" wrapText="1"/>
    </xf>
    <xf numFmtId="181" fontId="4" fillId="3" borderId="16" xfId="0" applyNumberFormat="1" applyFont="1" applyFill="1" applyBorder="1" applyAlignment="1">
      <alignment horizontal="right" vertical="center" wrapText="1"/>
    </xf>
    <xf numFmtId="180" fontId="4" fillId="3" borderId="0" xfId="0" applyNumberFormat="1" applyFont="1" applyFill="1" applyBorder="1" applyAlignment="1">
      <alignment horizontal="right" vertical="center" wrapText="1"/>
    </xf>
    <xf numFmtId="49" fontId="4" fillId="3" borderId="0" xfId="0" applyNumberFormat="1" applyFont="1" applyFill="1" applyBorder="1"/>
    <xf numFmtId="181" fontId="4" fillId="3" borderId="18" xfId="0" applyNumberFormat="1" applyFont="1" applyFill="1" applyBorder="1" applyAlignment="1">
      <alignment horizontal="right" vertical="center" wrapText="1"/>
    </xf>
    <xf numFmtId="180" fontId="4" fillId="3" borderId="49" xfId="0" applyNumberFormat="1" applyFont="1" applyFill="1" applyBorder="1" applyAlignment="1">
      <alignment horizontal="right"/>
    </xf>
    <xf numFmtId="180" fontId="4" fillId="3" borderId="15" xfId="0" applyNumberFormat="1" applyFont="1" applyFill="1" applyBorder="1"/>
    <xf numFmtId="181" fontId="4" fillId="3" borderId="49" xfId="0" applyNumberFormat="1" applyFont="1" applyFill="1" applyBorder="1"/>
    <xf numFmtId="180" fontId="4" fillId="3" borderId="49" xfId="0" applyNumberFormat="1" applyFont="1" applyFill="1" applyBorder="1"/>
    <xf numFmtId="180" fontId="4" fillId="3" borderId="0" xfId="0" applyNumberFormat="1" applyFont="1" applyFill="1" applyBorder="1"/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right" vertical="center" wrapText="1"/>
    </xf>
    <xf numFmtId="176" fontId="4" fillId="3" borderId="18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distributed"/>
    </xf>
    <xf numFmtId="49" fontId="5" fillId="3" borderId="0" xfId="0" applyNumberFormat="1" applyFont="1" applyFill="1" applyBorder="1" applyAlignment="1">
      <alignment vertical="center"/>
    </xf>
    <xf numFmtId="0" fontId="2" fillId="3" borderId="11" xfId="1" applyFont="1" applyFill="1" applyBorder="1" applyAlignment="1" applyProtection="1"/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/>
    <xf numFmtId="49" fontId="7" fillId="3" borderId="0" xfId="0" applyNumberFormat="1" applyFont="1" applyFill="1" applyAlignment="1">
      <alignment horizontal="center" vertical="distributed"/>
    </xf>
    <xf numFmtId="49" fontId="7" fillId="3" borderId="34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9" fontId="2" fillId="3" borderId="0" xfId="0" applyNumberFormat="1" applyFont="1" applyFill="1"/>
    <xf numFmtId="0" fontId="2" fillId="3" borderId="0" xfId="0" applyFont="1" applyFill="1" applyBorder="1"/>
    <xf numFmtId="0" fontId="4" fillId="3" borderId="19" xfId="0" applyFont="1" applyFill="1" applyBorder="1"/>
    <xf numFmtId="0" fontId="11" fillId="3" borderId="0" xfId="0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176" fontId="7" fillId="3" borderId="13" xfId="0" applyNumberFormat="1" applyFont="1" applyFill="1" applyBorder="1" applyAlignment="1">
      <alignment horizontal="right" vertical="distributed"/>
    </xf>
    <xf numFmtId="176" fontId="4" fillId="3" borderId="13" xfId="0" quotePrefix="1" applyNumberFormat="1" applyFont="1" applyFill="1" applyBorder="1" applyAlignment="1">
      <alignment horizontal="right" wrapText="1"/>
    </xf>
    <xf numFmtId="176" fontId="4" fillId="3" borderId="12" xfId="0" quotePrefix="1" applyNumberFormat="1" applyFont="1" applyFill="1" applyBorder="1" applyAlignment="1">
      <alignment horizontal="right" wrapText="1"/>
    </xf>
    <xf numFmtId="176" fontId="4" fillId="3" borderId="0" xfId="0" applyNumberFormat="1" applyFont="1" applyFill="1"/>
    <xf numFmtId="49" fontId="8" fillId="3" borderId="4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/>
    <xf numFmtId="49" fontId="4" fillId="3" borderId="6" xfId="0" applyNumberFormat="1" applyFont="1" applyFill="1" applyBorder="1"/>
    <xf numFmtId="176" fontId="4" fillId="3" borderId="18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Border="1" applyAlignment="1">
      <alignment horizontal="right" vertical="distributed"/>
    </xf>
    <xf numFmtId="176" fontId="7" fillId="3" borderId="3" xfId="0" applyNumberFormat="1" applyFont="1" applyFill="1" applyBorder="1" applyAlignment="1">
      <alignment horizontal="right" vertical="distributed"/>
    </xf>
    <xf numFmtId="0" fontId="4" fillId="3" borderId="20" xfId="0" applyFont="1" applyFill="1" applyBorder="1"/>
    <xf numFmtId="49" fontId="7" fillId="3" borderId="18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vertical="center"/>
    </xf>
    <xf numFmtId="176" fontId="4" fillId="3" borderId="15" xfId="0" quotePrefix="1" applyNumberFormat="1" applyFont="1" applyFill="1" applyBorder="1" applyAlignment="1">
      <alignment horizontal="right" vertical="distributed"/>
    </xf>
    <xf numFmtId="49" fontId="4" fillId="3" borderId="12" xfId="0" applyNumberFormat="1" applyFont="1" applyFill="1" applyBorder="1" applyAlignment="1">
      <alignment horizontal="right" vertical="distributed"/>
    </xf>
    <xf numFmtId="49" fontId="4" fillId="3" borderId="14" xfId="0" applyNumberFormat="1" applyFont="1" applyFill="1" applyBorder="1"/>
    <xf numFmtId="176" fontId="4" fillId="3" borderId="12" xfId="0" applyNumberFormat="1" applyFont="1" applyFill="1" applyBorder="1" applyAlignment="1">
      <alignment horizontal="right" vertical="distributed"/>
    </xf>
    <xf numFmtId="0" fontId="5" fillId="3" borderId="11" xfId="0" applyFont="1" applyFill="1" applyBorder="1" applyAlignment="1">
      <alignment horizontal="right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18" fillId="3" borderId="16" xfId="0" applyNumberFormat="1" applyFont="1" applyFill="1" applyBorder="1" applyAlignment="1">
      <alignment horizontal="right" vertical="distributed"/>
    </xf>
    <xf numFmtId="0" fontId="18" fillId="3" borderId="0" xfId="0" applyNumberFormat="1" applyFont="1" applyFill="1" applyAlignment="1">
      <alignment horizontal="right" vertical="distributed"/>
    </xf>
    <xf numFmtId="0" fontId="18" fillId="3" borderId="0" xfId="0" applyNumberFormat="1" applyFont="1" applyFill="1" applyBorder="1" applyAlignment="1">
      <alignment horizontal="right" vertical="distributed"/>
    </xf>
    <xf numFmtId="0" fontId="18" fillId="3" borderId="15" xfId="0" applyNumberFormat="1" applyFont="1" applyFill="1" applyBorder="1" applyAlignment="1">
      <alignment horizontal="right" vertical="distributed"/>
    </xf>
    <xf numFmtId="0" fontId="18" fillId="3" borderId="18" xfId="0" applyNumberFormat="1" applyFont="1" applyFill="1" applyBorder="1" applyAlignment="1">
      <alignment horizontal="right" vertical="distributed"/>
    </xf>
    <xf numFmtId="0" fontId="4" fillId="0" borderId="16" xfId="0" applyNumberFormat="1" applyFont="1" applyFill="1" applyBorder="1" applyAlignment="1">
      <alignment horizontal="right" vertical="distributed"/>
    </xf>
    <xf numFmtId="0" fontId="4" fillId="0" borderId="18" xfId="0" applyNumberFormat="1" applyFont="1" applyFill="1" applyBorder="1" applyAlignment="1">
      <alignment horizontal="right" vertical="distributed"/>
    </xf>
    <xf numFmtId="0" fontId="4" fillId="3" borderId="14" xfId="0" applyNumberFormat="1" applyFont="1" applyFill="1" applyBorder="1" applyAlignment="1">
      <alignment horizontal="right" vertical="distributed"/>
    </xf>
    <xf numFmtId="0" fontId="4" fillId="3" borderId="17" xfId="0" applyNumberFormat="1" applyFont="1" applyFill="1" applyBorder="1" applyAlignment="1">
      <alignment horizontal="right" vertical="distributed"/>
    </xf>
    <xf numFmtId="3" fontId="7" fillId="3" borderId="15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180" fontId="4" fillId="3" borderId="15" xfId="0" applyNumberFormat="1" applyFont="1" applyFill="1" applyBorder="1" applyAlignment="1">
      <alignment horizontal="right" vertical="center" wrapText="1"/>
    </xf>
    <xf numFmtId="176" fontId="4" fillId="3" borderId="0" xfId="0" applyNumberFormat="1" applyFont="1" applyFill="1" applyBorder="1" applyAlignment="1">
      <alignment horizontal="right" vertical="center" wrapText="1"/>
    </xf>
    <xf numFmtId="176" fontId="4" fillId="3" borderId="14" xfId="0" applyNumberFormat="1" applyFont="1" applyFill="1" applyBorder="1" applyAlignment="1">
      <alignment horizontal="right" vertical="center" wrapText="1"/>
    </xf>
    <xf numFmtId="176" fontId="4" fillId="3" borderId="42" xfId="0" applyNumberFormat="1" applyFont="1" applyFill="1" applyBorder="1" applyAlignment="1">
      <alignment horizontal="right" vertical="distributed" wrapText="1"/>
    </xf>
    <xf numFmtId="176" fontId="4" fillId="3" borderId="38" xfId="0" applyNumberFormat="1" applyFont="1" applyFill="1" applyBorder="1" applyAlignment="1">
      <alignment horizontal="right" vertical="distributed" wrapText="1"/>
    </xf>
    <xf numFmtId="176" fontId="4" fillId="3" borderId="41" xfId="0" applyNumberFormat="1" applyFont="1" applyFill="1" applyBorder="1" applyAlignment="1">
      <alignment horizontal="right" vertical="distributed" wrapText="1" shrinkToFit="1"/>
    </xf>
    <xf numFmtId="176" fontId="4" fillId="3" borderId="41" xfId="0" applyNumberFormat="1" applyFont="1" applyFill="1" applyBorder="1" applyAlignment="1">
      <alignment horizontal="right" vertical="distributed" wrapText="1"/>
    </xf>
    <xf numFmtId="176" fontId="4" fillId="3" borderId="33" xfId="0" applyNumberFormat="1" applyFont="1" applyFill="1" applyBorder="1" applyAlignment="1">
      <alignment horizontal="right" vertical="distributed" wrapText="1"/>
    </xf>
    <xf numFmtId="176" fontId="4" fillId="3" borderId="40" xfId="0" applyNumberFormat="1" applyFont="1" applyFill="1" applyBorder="1" applyAlignment="1">
      <alignment horizontal="right" vertical="distributed" wrapText="1"/>
    </xf>
    <xf numFmtId="176" fontId="4" fillId="3" borderId="39" xfId="0" applyNumberFormat="1" applyFont="1" applyFill="1" applyBorder="1" applyAlignment="1">
      <alignment horizontal="right" vertical="distributed" wrapText="1"/>
    </xf>
    <xf numFmtId="176" fontId="4" fillId="3" borderId="37" xfId="0" applyNumberFormat="1" applyFont="1" applyFill="1" applyBorder="1" applyAlignment="1">
      <alignment horizontal="right" vertical="distributed" wrapText="1"/>
    </xf>
    <xf numFmtId="49" fontId="5" fillId="3" borderId="19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49" fontId="7" fillId="3" borderId="20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47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177" fontId="4" fillId="3" borderId="17" xfId="0" applyNumberFormat="1" applyFont="1" applyFill="1" applyBorder="1" applyAlignment="1">
      <alignment horizontal="right" vertical="center" wrapText="1"/>
    </xf>
    <xf numFmtId="177" fontId="4" fillId="3" borderId="12" xfId="0" applyNumberFormat="1" applyFont="1" applyFill="1" applyBorder="1" applyAlignment="1">
      <alignment horizontal="right" vertical="center" wrapText="1"/>
    </xf>
    <xf numFmtId="176" fontId="4" fillId="3" borderId="17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center" wrapText="1"/>
    </xf>
    <xf numFmtId="176" fontId="4" fillId="3" borderId="23" xfId="0" applyNumberFormat="1" applyFont="1" applyFill="1" applyBorder="1" applyAlignment="1">
      <alignment horizontal="right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29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/>
    </xf>
    <xf numFmtId="49" fontId="7" fillId="3" borderId="27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177" fontId="4" fillId="3" borderId="18" xfId="0" applyNumberFormat="1" applyFont="1" applyFill="1" applyBorder="1" applyAlignment="1">
      <alignment vertical="center" wrapText="1"/>
    </xf>
    <xf numFmtId="177" fontId="4" fillId="3" borderId="0" xfId="0" applyNumberFormat="1" applyFont="1" applyFill="1" applyBorder="1" applyAlignment="1">
      <alignment vertical="center" wrapText="1"/>
    </xf>
    <xf numFmtId="176" fontId="4" fillId="3" borderId="18" xfId="0" applyNumberFormat="1" applyFont="1" applyFill="1" applyBorder="1" applyAlignment="1">
      <alignment vertical="center" wrapText="1"/>
    </xf>
    <xf numFmtId="176" fontId="4" fillId="3" borderId="15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center" wrapText="1"/>
    </xf>
    <xf numFmtId="176" fontId="4" fillId="3" borderId="24" xfId="0" applyNumberFormat="1" applyFont="1" applyFill="1" applyBorder="1" applyAlignment="1">
      <alignment vertical="center" wrapText="1"/>
    </xf>
    <xf numFmtId="176" fontId="4" fillId="3" borderId="0" xfId="0" applyNumberFormat="1" applyFont="1" applyFill="1" applyBorder="1" applyAlignment="1">
      <alignment vertical="center" wrapText="1"/>
    </xf>
    <xf numFmtId="176" fontId="4" fillId="3" borderId="18" xfId="0" applyNumberFormat="1" applyFont="1" applyFill="1" applyBorder="1" applyAlignment="1">
      <alignment horizontal="right" vertical="center" wrapText="1"/>
    </xf>
    <xf numFmtId="176" fontId="4" fillId="3" borderId="15" xfId="0" applyNumberFormat="1" applyFont="1" applyFill="1" applyBorder="1" applyAlignment="1">
      <alignment horizontal="right" vertical="center" wrapText="1"/>
    </xf>
    <xf numFmtId="177" fontId="4" fillId="3" borderId="18" xfId="0" applyNumberFormat="1" applyFont="1" applyFill="1" applyBorder="1" applyAlignment="1">
      <alignment horizontal="right" vertical="center" wrapText="1"/>
    </xf>
    <xf numFmtId="177" fontId="4" fillId="3" borderId="0" xfId="0" applyNumberFormat="1" applyFont="1" applyFill="1" applyBorder="1" applyAlignment="1">
      <alignment horizontal="right" vertical="center" wrapText="1"/>
    </xf>
    <xf numFmtId="176" fontId="4" fillId="3" borderId="24" xfId="0" applyNumberFormat="1" applyFont="1" applyFill="1" applyBorder="1" applyAlignment="1">
      <alignment horizontal="right" vertical="center" wrapText="1"/>
    </xf>
    <xf numFmtId="177" fontId="4" fillId="3" borderId="25" xfId="0" applyNumberFormat="1" applyFont="1" applyFill="1" applyBorder="1" applyAlignment="1">
      <alignment horizontal="right" vertical="center" wrapText="1"/>
    </xf>
    <xf numFmtId="177" fontId="4" fillId="0" borderId="18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24" xfId="0" applyNumberFormat="1" applyFont="1" applyFill="1" applyBorder="1" applyAlignment="1">
      <alignment horizontal="right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shrinkToFit="1"/>
    </xf>
    <xf numFmtId="49" fontId="7" fillId="3" borderId="16" xfId="0" applyNumberFormat="1" applyFont="1" applyFill="1" applyBorder="1" applyAlignment="1">
      <alignment horizontal="center" vertical="center" shrinkToFit="1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7" fillId="3" borderId="47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shrinkToFit="1"/>
    </xf>
    <xf numFmtId="49" fontId="7" fillId="3" borderId="17" xfId="0" applyNumberFormat="1" applyFont="1" applyFill="1" applyBorder="1" applyAlignment="1">
      <alignment horizontal="center" vertical="center" shrinkToFi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distributed"/>
    </xf>
    <xf numFmtId="49" fontId="7" fillId="3" borderId="31" xfId="0" applyNumberFormat="1" applyFont="1" applyFill="1" applyBorder="1" applyAlignment="1">
      <alignment horizontal="center" vertical="distributed"/>
    </xf>
    <xf numFmtId="49" fontId="7" fillId="3" borderId="33" xfId="0" applyNumberFormat="1" applyFont="1" applyFill="1" applyBorder="1" applyAlignment="1">
      <alignment horizontal="center" vertical="distributed"/>
    </xf>
    <xf numFmtId="49" fontId="7" fillId="3" borderId="34" xfId="0" applyNumberFormat="1" applyFont="1" applyFill="1" applyBorder="1" applyAlignment="1">
      <alignment horizontal="center" vertical="distributed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distributed"/>
    </xf>
    <xf numFmtId="49" fontId="7" fillId="3" borderId="51" xfId="0" applyNumberFormat="1" applyFont="1" applyFill="1" applyBorder="1" applyAlignment="1">
      <alignment horizontal="center" vertical="distributed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left" vertical="top" wrapText="1"/>
    </xf>
    <xf numFmtId="49" fontId="5" fillId="3" borderId="19" xfId="0" applyNumberFormat="1" applyFont="1" applyFill="1" applyBorder="1" applyAlignment="1">
      <alignment horizontal="right" vertical="top" wrapText="1"/>
    </xf>
    <xf numFmtId="0" fontId="5" fillId="3" borderId="11" xfId="0" applyFont="1" applyFill="1" applyBorder="1" applyAlignment="1">
      <alignment horizontal="right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8" fillId="3" borderId="47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9.&#31038;&#20250;&#31119;&#3104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53.5" customWidth="1"/>
  </cols>
  <sheetData>
    <row r="1" spans="2:3" ht="31.5" customHeight="1">
      <c r="B1" s="1" t="s">
        <v>195</v>
      </c>
    </row>
    <row r="2" spans="2:3" ht="30" customHeight="1" thickBot="1">
      <c r="B2" s="2" t="s">
        <v>58</v>
      </c>
      <c r="C2" s="3" t="s">
        <v>59</v>
      </c>
    </row>
    <row r="3" spans="2:3" ht="30" customHeight="1" thickTop="1">
      <c r="B3" s="4" t="s">
        <v>87</v>
      </c>
      <c r="C3" s="5" t="s">
        <v>60</v>
      </c>
    </row>
    <row r="4" spans="2:3" ht="30" customHeight="1">
      <c r="B4" s="6" t="s">
        <v>88</v>
      </c>
      <c r="C4" s="5" t="s">
        <v>60</v>
      </c>
    </row>
    <row r="5" spans="2:3" ht="30" customHeight="1">
      <c r="B5" s="6" t="s">
        <v>89</v>
      </c>
      <c r="C5" s="5" t="s">
        <v>60</v>
      </c>
    </row>
    <row r="6" spans="2:3" ht="30" customHeight="1">
      <c r="B6" s="6" t="s">
        <v>90</v>
      </c>
      <c r="C6" s="5" t="s">
        <v>60</v>
      </c>
    </row>
    <row r="7" spans="2:3" ht="30" customHeight="1">
      <c r="B7" s="6" t="s">
        <v>91</v>
      </c>
      <c r="C7" s="5" t="s">
        <v>60</v>
      </c>
    </row>
    <row r="8" spans="2:3" ht="30" customHeight="1">
      <c r="B8" s="6" t="s">
        <v>92</v>
      </c>
      <c r="C8" s="5" t="s">
        <v>60</v>
      </c>
    </row>
    <row r="9" spans="2:3" ht="30" customHeight="1">
      <c r="B9" s="6" t="s">
        <v>93</v>
      </c>
      <c r="C9" s="5" t="s">
        <v>60</v>
      </c>
    </row>
    <row r="10" spans="2:3" ht="30" customHeight="1">
      <c r="B10" s="6" t="s">
        <v>94</v>
      </c>
      <c r="C10" s="5" t="s">
        <v>60</v>
      </c>
    </row>
    <row r="11" spans="2:3" ht="30" customHeight="1">
      <c r="B11" s="6" t="s">
        <v>95</v>
      </c>
      <c r="C11" s="7" t="s">
        <v>60</v>
      </c>
    </row>
  </sheetData>
  <phoneticPr fontId="3"/>
  <hyperlinks>
    <hyperlink ref="C3" location="'92'!A1" display="表示"/>
    <hyperlink ref="C4:C11" r:id="rId1" location="'93,94,95'!A1" display="表示"/>
    <hyperlink ref="C4" location="'93'!A1" display="表示"/>
    <hyperlink ref="C5" location="'94'!A1" display="表示"/>
    <hyperlink ref="C6" location="'95'!A1" display="表示"/>
    <hyperlink ref="C7" location="'96'!A1" display="表示"/>
    <hyperlink ref="C8" location="'97'!A1" display="表示"/>
    <hyperlink ref="C9" location="'98'!A1" display="表示"/>
    <hyperlink ref="C10" location="'99'!A1" display="表示"/>
    <hyperlink ref="C11" location="'100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"/>
  <sheetViews>
    <sheetView workbookViewId="0">
      <selection activeCell="E13" sqref="E13"/>
    </sheetView>
  </sheetViews>
  <sheetFormatPr defaultRowHeight="13.5"/>
  <cols>
    <col min="1" max="1" width="12.125" style="30" customWidth="1"/>
    <col min="2" max="8" width="10.75" style="30" customWidth="1"/>
    <col min="9" max="16384" width="9" style="30"/>
  </cols>
  <sheetData>
    <row r="1" spans="1:11" ht="18" customHeight="1">
      <c r="A1" s="39" t="s">
        <v>61</v>
      </c>
    </row>
    <row r="2" spans="1:11" s="8" customFormat="1" ht="19.5" customHeight="1">
      <c r="A2" s="201" t="s">
        <v>188</v>
      </c>
      <c r="B2" s="201"/>
      <c r="C2" s="201"/>
      <c r="D2" s="201"/>
      <c r="E2" s="201"/>
      <c r="F2" s="201"/>
      <c r="G2" s="143"/>
      <c r="H2" s="143"/>
      <c r="I2" s="9"/>
      <c r="J2" s="9"/>
      <c r="K2" s="9"/>
    </row>
    <row r="3" spans="1:11" s="8" customFormat="1" ht="12" customHeight="1" thickBot="1">
      <c r="A3" s="137"/>
      <c r="B3" s="138"/>
      <c r="C3" s="139"/>
      <c r="D3" s="139"/>
      <c r="E3" s="139"/>
      <c r="F3" s="139"/>
      <c r="G3" s="285" t="s">
        <v>189</v>
      </c>
      <c r="H3" s="285"/>
      <c r="I3" s="9"/>
      <c r="J3" s="9"/>
      <c r="K3" s="9"/>
    </row>
    <row r="4" spans="1:11" s="8" customFormat="1" ht="14.25" thickTop="1">
      <c r="A4" s="196"/>
      <c r="B4" s="198" t="s">
        <v>190</v>
      </c>
      <c r="C4" s="196"/>
      <c r="D4" s="196"/>
      <c r="E4" s="196"/>
      <c r="F4" s="196"/>
      <c r="G4" s="209"/>
      <c r="H4" s="198" t="s">
        <v>191</v>
      </c>
      <c r="I4" s="9"/>
      <c r="J4" s="9"/>
      <c r="K4" s="9"/>
    </row>
    <row r="5" spans="1:11" s="8" customFormat="1" ht="13.5" customHeight="1">
      <c r="A5" s="286"/>
      <c r="B5" s="250" t="s">
        <v>192</v>
      </c>
      <c r="C5" s="286" t="s">
        <v>130</v>
      </c>
      <c r="D5" s="250" t="s">
        <v>131</v>
      </c>
      <c r="E5" s="286" t="s">
        <v>193</v>
      </c>
      <c r="F5" s="287" t="s">
        <v>194</v>
      </c>
      <c r="G5" s="206" t="s">
        <v>132</v>
      </c>
      <c r="H5" s="203"/>
      <c r="I5" s="9"/>
      <c r="J5" s="9"/>
      <c r="K5" s="9"/>
    </row>
    <row r="6" spans="1:11" s="8" customFormat="1">
      <c r="A6" s="197"/>
      <c r="B6" s="246"/>
      <c r="C6" s="197"/>
      <c r="D6" s="246"/>
      <c r="E6" s="197"/>
      <c r="F6" s="288"/>
      <c r="G6" s="197"/>
      <c r="H6" s="199"/>
      <c r="I6" s="9"/>
      <c r="J6" s="9"/>
      <c r="K6" s="9"/>
    </row>
    <row r="7" spans="1:11" s="8" customFormat="1" ht="22.5" customHeight="1">
      <c r="A7" s="140" t="s">
        <v>57</v>
      </c>
      <c r="B7" s="184">
        <v>171567</v>
      </c>
      <c r="C7" s="184">
        <v>2392</v>
      </c>
      <c r="D7" s="184">
        <v>86469</v>
      </c>
      <c r="E7" s="184">
        <v>20783</v>
      </c>
      <c r="F7" s="184">
        <v>61622</v>
      </c>
      <c r="G7" s="184">
        <v>301</v>
      </c>
      <c r="H7" s="185">
        <v>3390</v>
      </c>
      <c r="I7" s="9"/>
      <c r="J7" s="9"/>
      <c r="K7" s="9"/>
    </row>
    <row r="8" spans="1:11" s="8" customFormat="1" ht="31.5" customHeight="1">
      <c r="A8" s="141" t="s">
        <v>56</v>
      </c>
      <c r="B8" s="186">
        <v>3601410</v>
      </c>
      <c r="C8" s="187">
        <v>1353173</v>
      </c>
      <c r="D8" s="187">
        <v>1214967</v>
      </c>
      <c r="E8" s="187">
        <v>260423</v>
      </c>
      <c r="F8" s="187">
        <v>756084</v>
      </c>
      <c r="G8" s="187">
        <v>16764</v>
      </c>
      <c r="H8" s="188">
        <v>26735</v>
      </c>
      <c r="I8" s="9"/>
      <c r="J8" s="9"/>
      <c r="K8" s="9"/>
    </row>
    <row r="9" spans="1:11" s="8" customFormat="1" ht="31.5" customHeight="1">
      <c r="A9" s="142" t="s">
        <v>55</v>
      </c>
      <c r="B9" s="189">
        <v>20991</v>
      </c>
      <c r="C9" s="189">
        <v>565708</v>
      </c>
      <c r="D9" s="189">
        <v>14051</v>
      </c>
      <c r="E9" s="190">
        <v>12531</v>
      </c>
      <c r="F9" s="190">
        <v>12270</v>
      </c>
      <c r="G9" s="190">
        <v>55695</v>
      </c>
      <c r="H9" s="191">
        <v>7887</v>
      </c>
      <c r="I9" s="9"/>
      <c r="J9" s="9"/>
      <c r="K9" s="9"/>
    </row>
    <row r="10" spans="1:11" s="8" customFormat="1" ht="18" customHeight="1">
      <c r="A10" s="148" t="s">
        <v>85</v>
      </c>
      <c r="B10" s="61"/>
      <c r="C10" s="61"/>
      <c r="D10" s="61"/>
      <c r="E10" s="284" t="s">
        <v>54</v>
      </c>
      <c r="F10" s="284"/>
      <c r="G10" s="284"/>
      <c r="H10" s="284"/>
    </row>
  </sheetData>
  <mergeCells count="12">
    <mergeCell ref="E10:H10"/>
    <mergeCell ref="A2:F2"/>
    <mergeCell ref="G3:H3"/>
    <mergeCell ref="A4:A6"/>
    <mergeCell ref="B4:G4"/>
    <mergeCell ref="H4:H6"/>
    <mergeCell ref="B5:B6"/>
    <mergeCell ref="C5:C6"/>
    <mergeCell ref="D5:D6"/>
    <mergeCell ref="E5:E6"/>
    <mergeCell ref="F5:F6"/>
    <mergeCell ref="G5:G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zoomScaleNormal="100" zoomScaleSheetLayoutView="100" workbookViewId="0">
      <selection activeCell="A2" sqref="A2:I19"/>
    </sheetView>
  </sheetViews>
  <sheetFormatPr defaultColWidth="11" defaultRowHeight="13.5"/>
  <cols>
    <col min="1" max="9" width="10.625" style="8" customWidth="1"/>
    <col min="10" max="16384" width="11" style="8"/>
  </cols>
  <sheetData>
    <row r="1" spans="1:10" ht="18" customHeight="1">
      <c r="A1" s="39" t="s">
        <v>61</v>
      </c>
    </row>
    <row r="2" spans="1:10" ht="18" customHeight="1">
      <c r="A2" s="193" t="s">
        <v>98</v>
      </c>
      <c r="B2" s="193"/>
      <c r="C2" s="193"/>
      <c r="D2" s="143"/>
      <c r="E2" s="143"/>
      <c r="F2" s="143"/>
      <c r="G2" s="143"/>
      <c r="H2" s="194" t="s">
        <v>133</v>
      </c>
      <c r="I2" s="194"/>
    </row>
    <row r="3" spans="1:10" ht="9" customHeight="1" thickBot="1">
      <c r="A3" s="137"/>
      <c r="B3" s="139"/>
      <c r="C3" s="139"/>
      <c r="D3" s="139"/>
      <c r="E3" s="139"/>
      <c r="F3" s="139"/>
      <c r="G3" s="139"/>
      <c r="H3" s="195"/>
      <c r="I3" s="195"/>
      <c r="J3" s="9"/>
    </row>
    <row r="4" spans="1:10" ht="13.5" customHeight="1" thickTop="1">
      <c r="A4" s="196" t="s">
        <v>96</v>
      </c>
      <c r="B4" s="198" t="s">
        <v>134</v>
      </c>
      <c r="C4" s="57"/>
      <c r="D4" s="57"/>
      <c r="E4" s="57"/>
      <c r="F4" s="57"/>
      <c r="G4" s="57"/>
      <c r="H4" s="58"/>
      <c r="I4" s="58"/>
      <c r="J4" s="9"/>
    </row>
    <row r="5" spans="1:10" ht="19.5" customHeight="1">
      <c r="A5" s="197"/>
      <c r="B5" s="199"/>
      <c r="C5" s="59" t="s">
        <v>123</v>
      </c>
      <c r="D5" s="59" t="s">
        <v>97</v>
      </c>
      <c r="E5" s="59" t="s">
        <v>135</v>
      </c>
      <c r="F5" s="59" t="s">
        <v>78</v>
      </c>
      <c r="G5" s="59" t="s">
        <v>17</v>
      </c>
      <c r="H5" s="59" t="s">
        <v>79</v>
      </c>
      <c r="I5" s="149" t="s">
        <v>136</v>
      </c>
      <c r="J5" s="9"/>
    </row>
    <row r="6" spans="1:10" ht="3.75" customHeight="1">
      <c r="A6" s="60"/>
      <c r="B6" s="61"/>
      <c r="C6" s="62"/>
      <c r="D6" s="62"/>
      <c r="E6" s="62"/>
      <c r="F6" s="62"/>
      <c r="G6" s="62"/>
      <c r="H6" s="62"/>
      <c r="I6" s="61"/>
      <c r="J6" s="9"/>
    </row>
    <row r="7" spans="1:10">
      <c r="A7" s="63" t="s">
        <v>124</v>
      </c>
      <c r="B7" s="64">
        <v>342538</v>
      </c>
      <c r="C7" s="65">
        <v>105360</v>
      </c>
      <c r="D7" s="65">
        <v>22201</v>
      </c>
      <c r="E7" s="65">
        <v>1629</v>
      </c>
      <c r="F7" s="65">
        <v>7374</v>
      </c>
      <c r="G7" s="65">
        <v>161393</v>
      </c>
      <c r="H7" s="65">
        <v>44182</v>
      </c>
      <c r="I7" s="66">
        <v>399</v>
      </c>
      <c r="J7" s="9"/>
    </row>
    <row r="8" spans="1:10">
      <c r="A8" s="63" t="s">
        <v>4</v>
      </c>
      <c r="B8" s="64">
        <v>355978</v>
      </c>
      <c r="C8" s="65">
        <v>120713</v>
      </c>
      <c r="D8" s="65">
        <v>27831</v>
      </c>
      <c r="E8" s="65">
        <v>2464</v>
      </c>
      <c r="F8" s="65">
        <v>13546</v>
      </c>
      <c r="G8" s="65">
        <v>147468</v>
      </c>
      <c r="H8" s="65">
        <v>43552</v>
      </c>
      <c r="I8" s="66">
        <v>404</v>
      </c>
      <c r="J8" s="9"/>
    </row>
    <row r="9" spans="1:10">
      <c r="A9" s="63" t="s">
        <v>3</v>
      </c>
      <c r="B9" s="67">
        <v>381663</v>
      </c>
      <c r="C9" s="68">
        <v>129078</v>
      </c>
      <c r="D9" s="69">
        <v>30702</v>
      </c>
      <c r="E9" s="69">
        <v>2446</v>
      </c>
      <c r="F9" s="69">
        <v>8179</v>
      </c>
      <c r="G9" s="69">
        <v>171328</v>
      </c>
      <c r="H9" s="69">
        <v>37204</v>
      </c>
      <c r="I9" s="70">
        <v>2726</v>
      </c>
      <c r="J9" s="9"/>
    </row>
    <row r="10" spans="1:10">
      <c r="A10" s="63" t="s">
        <v>2</v>
      </c>
      <c r="B10" s="67">
        <v>415159</v>
      </c>
      <c r="C10" s="68">
        <v>150964</v>
      </c>
      <c r="D10" s="71">
        <v>35637</v>
      </c>
      <c r="E10" s="71">
        <v>2374</v>
      </c>
      <c r="F10" s="71">
        <v>10149</v>
      </c>
      <c r="G10" s="71">
        <v>179384</v>
      </c>
      <c r="H10" s="71">
        <v>35263</v>
      </c>
      <c r="I10" s="70">
        <v>1388</v>
      </c>
      <c r="J10" s="9"/>
    </row>
    <row r="11" spans="1:10">
      <c r="A11" s="63" t="s">
        <v>1</v>
      </c>
      <c r="B11" s="67">
        <f>SUM(C11:I11)</f>
        <v>443083</v>
      </c>
      <c r="C11" s="68">
        <v>159066</v>
      </c>
      <c r="D11" s="71">
        <v>41200</v>
      </c>
      <c r="E11" s="71">
        <v>2924</v>
      </c>
      <c r="F11" s="71">
        <v>13829</v>
      </c>
      <c r="G11" s="71">
        <v>190597</v>
      </c>
      <c r="H11" s="71">
        <v>33594</v>
      </c>
      <c r="I11" s="70">
        <v>1873</v>
      </c>
      <c r="J11" s="9"/>
    </row>
    <row r="12" spans="1:10" ht="13.5" customHeight="1">
      <c r="A12" s="63" t="s">
        <v>18</v>
      </c>
      <c r="B12" s="67">
        <v>463826</v>
      </c>
      <c r="C12" s="68">
        <v>154253</v>
      </c>
      <c r="D12" s="71">
        <v>45430</v>
      </c>
      <c r="E12" s="71">
        <v>2977</v>
      </c>
      <c r="F12" s="71">
        <v>14739</v>
      </c>
      <c r="G12" s="71">
        <v>212974</v>
      </c>
      <c r="H12" s="71">
        <v>31809</v>
      </c>
      <c r="I12" s="70">
        <v>1644</v>
      </c>
      <c r="J12" s="9"/>
    </row>
    <row r="13" spans="1:10" ht="13.5" customHeight="1">
      <c r="A13" s="63" t="s">
        <v>66</v>
      </c>
      <c r="B13" s="67">
        <v>451730</v>
      </c>
      <c r="C13" s="68">
        <v>157968</v>
      </c>
      <c r="D13" s="71">
        <v>46187</v>
      </c>
      <c r="E13" s="71">
        <v>3562</v>
      </c>
      <c r="F13" s="71">
        <v>13602</v>
      </c>
      <c r="G13" s="71">
        <v>191498</v>
      </c>
      <c r="H13" s="71">
        <v>37165</v>
      </c>
      <c r="I13" s="70">
        <v>1748</v>
      </c>
      <c r="J13" s="9"/>
    </row>
    <row r="14" spans="1:10" ht="13.5" customHeight="1">
      <c r="A14" s="63" t="s">
        <v>83</v>
      </c>
      <c r="B14" s="67">
        <v>444322</v>
      </c>
      <c r="C14" s="68">
        <v>151449</v>
      </c>
      <c r="D14" s="71">
        <v>45316</v>
      </c>
      <c r="E14" s="71">
        <v>3261</v>
      </c>
      <c r="F14" s="71">
        <v>13927</v>
      </c>
      <c r="G14" s="71">
        <v>189507</v>
      </c>
      <c r="H14" s="71">
        <v>38712</v>
      </c>
      <c r="I14" s="70">
        <f>B14-SUM(C14:H14)</f>
        <v>2150</v>
      </c>
      <c r="J14" s="9"/>
    </row>
    <row r="15" spans="1:10" ht="13.5" customHeight="1">
      <c r="A15" s="63" t="s">
        <v>110</v>
      </c>
      <c r="B15" s="15">
        <v>544358</v>
      </c>
      <c r="C15" s="16">
        <v>150785</v>
      </c>
      <c r="D15" s="18">
        <v>48452</v>
      </c>
      <c r="E15" s="18">
        <v>3581</v>
      </c>
      <c r="F15" s="18">
        <v>10981</v>
      </c>
      <c r="G15" s="18">
        <v>285481</v>
      </c>
      <c r="H15" s="18">
        <v>42233</v>
      </c>
      <c r="I15" s="17">
        <v>2845</v>
      </c>
      <c r="J15" s="9"/>
    </row>
    <row r="16" spans="1:10" ht="13.5" customHeight="1">
      <c r="A16" s="63" t="s">
        <v>118</v>
      </c>
      <c r="B16" s="15">
        <v>464087</v>
      </c>
      <c r="C16" s="16">
        <v>136860</v>
      </c>
      <c r="D16" s="18">
        <v>45105</v>
      </c>
      <c r="E16" s="18">
        <v>1898</v>
      </c>
      <c r="F16" s="18">
        <v>9204</v>
      </c>
      <c r="G16" s="18">
        <v>229415</v>
      </c>
      <c r="H16" s="18">
        <v>38720</v>
      </c>
      <c r="I16" s="17">
        <v>2885</v>
      </c>
      <c r="J16" s="9"/>
    </row>
    <row r="17" spans="1:10" ht="15" customHeight="1">
      <c r="A17" s="63" t="s">
        <v>137</v>
      </c>
      <c r="B17" s="67">
        <v>440924</v>
      </c>
      <c r="C17" s="68">
        <v>130396</v>
      </c>
      <c r="D17" s="71">
        <v>44110</v>
      </c>
      <c r="E17" s="71">
        <v>1223</v>
      </c>
      <c r="F17" s="71">
        <v>6683</v>
      </c>
      <c r="G17" s="71">
        <v>217729</v>
      </c>
      <c r="H17" s="71">
        <v>38886</v>
      </c>
      <c r="I17" s="70">
        <v>1897</v>
      </c>
      <c r="J17" s="9"/>
    </row>
    <row r="18" spans="1:10" ht="3" customHeight="1">
      <c r="A18" s="88"/>
      <c r="B18" s="150"/>
      <c r="C18" s="135"/>
      <c r="D18" s="151"/>
      <c r="E18" s="151"/>
      <c r="F18" s="151"/>
      <c r="G18" s="151"/>
      <c r="H18" s="151"/>
      <c r="I18" s="152"/>
      <c r="J18" s="9"/>
    </row>
    <row r="19" spans="1:10">
      <c r="A19" s="192" t="s">
        <v>80</v>
      </c>
      <c r="B19" s="192"/>
      <c r="C19" s="153"/>
      <c r="D19" s="61"/>
      <c r="E19" s="61"/>
      <c r="F19" s="61"/>
      <c r="G19" s="61"/>
      <c r="H19" s="61"/>
      <c r="I19" s="61"/>
    </row>
  </sheetData>
  <mergeCells count="5">
    <mergeCell ref="A19:B19"/>
    <mergeCell ref="A2:C2"/>
    <mergeCell ref="H2:I3"/>
    <mergeCell ref="A4:A5"/>
    <mergeCell ref="B4:B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6"/>
  <sheetViews>
    <sheetView workbookViewId="0">
      <selection activeCell="J26" sqref="J26"/>
    </sheetView>
  </sheetViews>
  <sheetFormatPr defaultRowHeight="13.5"/>
  <cols>
    <col min="1" max="7" width="10.625" style="30" customWidth="1"/>
    <col min="8" max="16384" width="9" style="30"/>
  </cols>
  <sheetData>
    <row r="1" spans="1:14" ht="18" customHeight="1">
      <c r="A1" s="39" t="s">
        <v>61</v>
      </c>
    </row>
    <row r="2" spans="1:14" s="8" customFormat="1" ht="18" customHeight="1">
      <c r="A2" s="201" t="s">
        <v>99</v>
      </c>
      <c r="B2" s="201"/>
      <c r="C2" s="201"/>
      <c r="D2" s="201"/>
      <c r="E2" s="143"/>
      <c r="F2" s="194" t="s">
        <v>16</v>
      </c>
      <c r="G2" s="194"/>
    </row>
    <row r="3" spans="1:14" s="8" customFormat="1" ht="9" customHeight="1" thickBot="1">
      <c r="A3" s="137"/>
      <c r="B3" s="139"/>
      <c r="C3" s="139"/>
      <c r="D3" s="139"/>
      <c r="E3" s="139"/>
      <c r="F3" s="195"/>
      <c r="G3" s="195"/>
      <c r="H3" s="10"/>
      <c r="I3" s="10"/>
      <c r="J3" s="19"/>
      <c r="K3" s="19"/>
      <c r="L3" s="19"/>
    </row>
    <row r="4" spans="1:14" s="8" customFormat="1" ht="13.5" customHeight="1" thickTop="1">
      <c r="A4" s="196" t="s">
        <v>96</v>
      </c>
      <c r="B4" s="198" t="s">
        <v>138</v>
      </c>
      <c r="C4" s="57"/>
      <c r="D4" s="57"/>
      <c r="E4" s="57"/>
      <c r="F4" s="57"/>
      <c r="G4" s="57"/>
      <c r="H4" s="72"/>
      <c r="I4" s="19"/>
      <c r="J4" s="10"/>
      <c r="K4" s="19"/>
      <c r="L4" s="19"/>
    </row>
    <row r="5" spans="1:14" s="8" customFormat="1" ht="14.25" customHeight="1">
      <c r="A5" s="202"/>
      <c r="B5" s="203"/>
      <c r="C5" s="204" t="s">
        <v>139</v>
      </c>
      <c r="D5" s="205"/>
      <c r="E5" s="206" t="s">
        <v>15</v>
      </c>
      <c r="F5" s="207" t="s">
        <v>14</v>
      </c>
      <c r="G5" s="206" t="s">
        <v>13</v>
      </c>
      <c r="H5" s="73"/>
    </row>
    <row r="6" spans="1:14" s="8" customFormat="1" ht="19.5" customHeight="1">
      <c r="A6" s="202"/>
      <c r="B6" s="199"/>
      <c r="C6" s="59" t="s">
        <v>140</v>
      </c>
      <c r="D6" s="154" t="s">
        <v>9</v>
      </c>
      <c r="E6" s="202"/>
      <c r="F6" s="208"/>
      <c r="G6" s="202"/>
      <c r="H6" s="73"/>
    </row>
    <row r="7" spans="1:14" s="8" customFormat="1" ht="3.75" customHeight="1">
      <c r="A7" s="155"/>
      <c r="B7" s="61"/>
      <c r="C7" s="62"/>
      <c r="D7" s="62"/>
      <c r="E7" s="62"/>
      <c r="F7" s="62"/>
      <c r="G7" s="156"/>
      <c r="H7" s="73"/>
    </row>
    <row r="8" spans="1:14" s="8" customFormat="1">
      <c r="A8" s="63" t="s">
        <v>124</v>
      </c>
      <c r="B8" s="64">
        <v>2016</v>
      </c>
      <c r="C8" s="65">
        <v>1750</v>
      </c>
      <c r="D8" s="65">
        <v>2260</v>
      </c>
      <c r="E8" s="65">
        <v>1383</v>
      </c>
      <c r="F8" s="65">
        <v>124</v>
      </c>
      <c r="G8" s="157">
        <v>405</v>
      </c>
      <c r="H8" s="73"/>
    </row>
    <row r="9" spans="1:14" s="8" customFormat="1">
      <c r="A9" s="63" t="s">
        <v>4</v>
      </c>
      <c r="B9" s="64">
        <v>2164</v>
      </c>
      <c r="C9" s="65">
        <v>1930</v>
      </c>
      <c r="D9" s="65">
        <v>2491</v>
      </c>
      <c r="E9" s="65">
        <v>1570</v>
      </c>
      <c r="F9" s="65">
        <v>166</v>
      </c>
      <c r="G9" s="157">
        <v>366</v>
      </c>
      <c r="H9" s="73"/>
    </row>
    <row r="10" spans="1:14" s="8" customFormat="1">
      <c r="A10" s="63" t="s">
        <v>3</v>
      </c>
      <c r="B10" s="64">
        <v>2251</v>
      </c>
      <c r="C10" s="65">
        <v>2038</v>
      </c>
      <c r="D10" s="65">
        <v>2680</v>
      </c>
      <c r="E10" s="65">
        <v>1644</v>
      </c>
      <c r="F10" s="65">
        <v>154</v>
      </c>
      <c r="G10" s="157">
        <v>297</v>
      </c>
      <c r="H10" s="74"/>
    </row>
    <row r="11" spans="1:14" s="8" customFormat="1">
      <c r="A11" s="63" t="s">
        <v>2</v>
      </c>
      <c r="B11" s="64">
        <v>2530</v>
      </c>
      <c r="C11" s="157">
        <v>2336</v>
      </c>
      <c r="D11" s="65">
        <v>3151</v>
      </c>
      <c r="E11" s="65">
        <v>1881</v>
      </c>
      <c r="F11" s="158">
        <v>143</v>
      </c>
      <c r="G11" s="157">
        <v>271</v>
      </c>
      <c r="H11" s="73"/>
    </row>
    <row r="12" spans="1:14" s="8" customFormat="1">
      <c r="A12" s="63" t="s">
        <v>1</v>
      </c>
      <c r="B12" s="64">
        <v>2714</v>
      </c>
      <c r="C12" s="157">
        <v>2496</v>
      </c>
      <c r="D12" s="65">
        <v>3393</v>
      </c>
      <c r="E12" s="65">
        <v>2080</v>
      </c>
      <c r="F12" s="158">
        <v>173</v>
      </c>
      <c r="G12" s="157">
        <v>308</v>
      </c>
      <c r="H12" s="73"/>
      <c r="I12" s="21"/>
      <c r="J12" s="21"/>
      <c r="K12" s="21"/>
      <c r="L12" s="21"/>
      <c r="M12" s="21"/>
      <c r="N12" s="22"/>
    </row>
    <row r="13" spans="1:14" s="8" customFormat="1" ht="13.5" customHeight="1">
      <c r="A13" s="63" t="s">
        <v>18</v>
      </c>
      <c r="B13" s="64">
        <v>2772</v>
      </c>
      <c r="C13" s="157">
        <v>2506</v>
      </c>
      <c r="D13" s="65">
        <v>3453</v>
      </c>
      <c r="E13" s="65">
        <v>2161</v>
      </c>
      <c r="F13" s="158">
        <v>163</v>
      </c>
      <c r="G13" s="157">
        <v>335</v>
      </c>
      <c r="H13" s="73"/>
    </row>
    <row r="14" spans="1:14" s="8" customFormat="1" ht="13.5" customHeight="1">
      <c r="A14" s="63" t="s">
        <v>66</v>
      </c>
      <c r="B14" s="64">
        <v>2759</v>
      </c>
      <c r="C14" s="157">
        <v>2525</v>
      </c>
      <c r="D14" s="65">
        <v>3461</v>
      </c>
      <c r="E14" s="65">
        <v>2164</v>
      </c>
      <c r="F14" s="158">
        <v>185</v>
      </c>
      <c r="G14" s="157">
        <v>382</v>
      </c>
      <c r="H14" s="73"/>
    </row>
    <row r="15" spans="1:14" s="8" customFormat="1" ht="13.5" customHeight="1">
      <c r="A15" s="63" t="s">
        <v>83</v>
      </c>
      <c r="B15" s="64">
        <v>2820</v>
      </c>
      <c r="C15" s="157">
        <v>2496</v>
      </c>
      <c r="D15" s="65">
        <v>3423</v>
      </c>
      <c r="E15" s="65">
        <v>2150</v>
      </c>
      <c r="F15" s="158">
        <v>170</v>
      </c>
      <c r="G15" s="157">
        <v>386</v>
      </c>
      <c r="H15" s="73"/>
    </row>
    <row r="16" spans="1:14" s="8" customFormat="1" ht="13.5" customHeight="1">
      <c r="A16" s="63" t="s">
        <v>110</v>
      </c>
      <c r="B16" s="13">
        <v>2946</v>
      </c>
      <c r="C16" s="20">
        <v>2559</v>
      </c>
      <c r="D16" s="14">
        <v>3481</v>
      </c>
      <c r="E16" s="14">
        <v>2216</v>
      </c>
      <c r="F16" s="21">
        <v>195</v>
      </c>
      <c r="G16" s="20">
        <v>406</v>
      </c>
      <c r="H16" s="73"/>
    </row>
    <row r="17" spans="1:12" s="8" customFormat="1" ht="13.5" customHeight="1">
      <c r="A17" s="63" t="s">
        <v>118</v>
      </c>
      <c r="B17" s="13">
        <v>2764</v>
      </c>
      <c r="C17" s="20">
        <v>2425</v>
      </c>
      <c r="D17" s="14">
        <v>3101</v>
      </c>
      <c r="E17" s="14">
        <v>2124</v>
      </c>
      <c r="F17" s="21">
        <v>101</v>
      </c>
      <c r="G17" s="20">
        <v>409</v>
      </c>
      <c r="H17" s="73"/>
    </row>
    <row r="18" spans="1:12" s="8" customFormat="1" ht="12.75" customHeight="1">
      <c r="A18" s="63" t="s">
        <v>127</v>
      </c>
      <c r="B18" s="64">
        <v>2667</v>
      </c>
      <c r="C18" s="157">
        <v>2322</v>
      </c>
      <c r="D18" s="65">
        <v>2950</v>
      </c>
      <c r="E18" s="65">
        <v>2034</v>
      </c>
      <c r="F18" s="158">
        <v>94</v>
      </c>
      <c r="G18" s="157">
        <v>400</v>
      </c>
      <c r="H18" s="73"/>
    </row>
    <row r="19" spans="1:12" s="8" customFormat="1" ht="3" customHeight="1" thickBot="1">
      <c r="A19" s="63"/>
      <c r="B19" s="64"/>
      <c r="C19" s="157"/>
      <c r="D19" s="65"/>
      <c r="E19" s="65"/>
      <c r="F19" s="158"/>
      <c r="G19" s="157"/>
      <c r="H19" s="72"/>
      <c r="I19" s="19"/>
      <c r="J19" s="19"/>
      <c r="K19" s="19"/>
      <c r="L19" s="19"/>
    </row>
    <row r="20" spans="1:12" s="8" customFormat="1" ht="14.25" customHeight="1" thickTop="1">
      <c r="A20" s="209" t="s">
        <v>96</v>
      </c>
      <c r="B20" s="159"/>
      <c r="C20" s="160"/>
      <c r="D20" s="160"/>
      <c r="E20" s="160"/>
      <c r="F20" s="160"/>
      <c r="G20" s="160"/>
      <c r="H20" s="75"/>
      <c r="I20" s="23"/>
      <c r="J20" s="23"/>
      <c r="K20" s="23"/>
    </row>
    <row r="21" spans="1:12" s="8" customFormat="1" ht="19.5" customHeight="1">
      <c r="A21" s="210"/>
      <c r="B21" s="212" t="s">
        <v>141</v>
      </c>
      <c r="C21" s="213"/>
      <c r="D21" s="207" t="s">
        <v>12</v>
      </c>
      <c r="E21" s="206" t="s">
        <v>11</v>
      </c>
      <c r="F21" s="214" t="s">
        <v>10</v>
      </c>
      <c r="G21" s="124"/>
      <c r="H21" s="75"/>
      <c r="I21" s="23"/>
      <c r="J21" s="23"/>
      <c r="K21" s="23"/>
    </row>
    <row r="22" spans="1:12" s="8" customFormat="1" ht="18" customHeight="1">
      <c r="A22" s="211"/>
      <c r="B22" s="161" t="s">
        <v>140</v>
      </c>
      <c r="C22" s="154" t="s">
        <v>9</v>
      </c>
      <c r="D22" s="208"/>
      <c r="E22" s="202"/>
      <c r="F22" s="199"/>
      <c r="G22" s="124"/>
      <c r="H22" s="75"/>
      <c r="I22" s="23"/>
      <c r="J22" s="23"/>
      <c r="K22" s="23"/>
    </row>
    <row r="23" spans="1:12" s="8" customFormat="1" ht="3" customHeight="1">
      <c r="A23" s="162"/>
      <c r="B23" s="62"/>
      <c r="C23" s="62"/>
      <c r="D23" s="62"/>
      <c r="E23" s="62"/>
      <c r="F23" s="61"/>
      <c r="G23" s="124"/>
      <c r="H23" s="75"/>
      <c r="I23" s="23"/>
      <c r="J23" s="23"/>
      <c r="K23" s="23"/>
    </row>
    <row r="24" spans="1:12" s="8" customFormat="1" ht="12.75" customHeight="1">
      <c r="A24" s="80" t="s">
        <v>124</v>
      </c>
      <c r="B24" s="65">
        <v>1593</v>
      </c>
      <c r="C24" s="65">
        <v>1847</v>
      </c>
      <c r="D24" s="65" t="s">
        <v>142</v>
      </c>
      <c r="E24" s="65">
        <v>80</v>
      </c>
      <c r="F24" s="66" t="s">
        <v>142</v>
      </c>
      <c r="G24" s="124"/>
      <c r="H24" s="75"/>
      <c r="I24" s="23"/>
      <c r="J24" s="23"/>
      <c r="K24" s="23"/>
    </row>
    <row r="25" spans="1:12" s="8" customFormat="1" ht="12.75" customHeight="1">
      <c r="A25" s="80" t="s">
        <v>4</v>
      </c>
      <c r="B25" s="65">
        <v>1667</v>
      </c>
      <c r="C25" s="65">
        <v>1934</v>
      </c>
      <c r="D25" s="65" t="s">
        <v>142</v>
      </c>
      <c r="E25" s="65">
        <v>63</v>
      </c>
      <c r="F25" s="66" t="s">
        <v>142</v>
      </c>
      <c r="G25" s="124"/>
      <c r="H25" s="75"/>
      <c r="I25" s="23"/>
      <c r="J25" s="23"/>
      <c r="K25" s="23"/>
    </row>
    <row r="26" spans="1:12" s="8" customFormat="1" ht="12.75" customHeight="1">
      <c r="A26" s="80" t="s">
        <v>3</v>
      </c>
      <c r="B26" s="65">
        <v>1665</v>
      </c>
      <c r="C26" s="65">
        <v>1894</v>
      </c>
      <c r="D26" s="65">
        <v>3</v>
      </c>
      <c r="E26" s="65">
        <v>130</v>
      </c>
      <c r="F26" s="158">
        <v>1</v>
      </c>
      <c r="G26" s="124"/>
      <c r="H26" s="75"/>
      <c r="I26" s="23"/>
      <c r="J26" s="23"/>
      <c r="K26" s="23"/>
    </row>
    <row r="27" spans="1:12" s="8" customFormat="1" ht="12.75" customHeight="1">
      <c r="A27" s="80" t="s">
        <v>2</v>
      </c>
      <c r="B27" s="65">
        <v>1920</v>
      </c>
      <c r="C27" s="68">
        <v>2204</v>
      </c>
      <c r="D27" s="68" t="s">
        <v>0</v>
      </c>
      <c r="E27" s="68">
        <v>142</v>
      </c>
      <c r="F27" s="158">
        <v>2</v>
      </c>
      <c r="G27" s="124"/>
      <c r="H27" s="75"/>
      <c r="I27" s="23"/>
      <c r="J27" s="23"/>
      <c r="K27" s="23"/>
    </row>
    <row r="28" spans="1:12" s="8" customFormat="1" ht="12" customHeight="1">
      <c r="A28" s="80" t="s">
        <v>1</v>
      </c>
      <c r="B28" s="65">
        <v>2076</v>
      </c>
      <c r="C28" s="68">
        <v>2450</v>
      </c>
      <c r="D28" s="68" t="s">
        <v>0</v>
      </c>
      <c r="E28" s="68">
        <v>110</v>
      </c>
      <c r="F28" s="158">
        <v>2</v>
      </c>
      <c r="G28" s="124"/>
      <c r="H28" s="75"/>
      <c r="I28" s="23"/>
      <c r="J28" s="23"/>
      <c r="K28" s="23"/>
    </row>
    <row r="29" spans="1:12" s="8" customFormat="1" ht="12" customHeight="1">
      <c r="A29" s="80" t="s">
        <v>18</v>
      </c>
      <c r="B29" s="65">
        <v>2185</v>
      </c>
      <c r="C29" s="68">
        <v>2676</v>
      </c>
      <c r="D29" s="68" t="s">
        <v>142</v>
      </c>
      <c r="E29" s="68">
        <v>139</v>
      </c>
      <c r="F29" s="158">
        <v>2</v>
      </c>
      <c r="G29" s="124"/>
      <c r="H29" s="75"/>
      <c r="I29" s="23"/>
      <c r="J29" s="23"/>
      <c r="K29" s="23"/>
    </row>
    <row r="30" spans="1:12" s="8" customFormat="1" ht="12" customHeight="1">
      <c r="A30" s="80" t="s">
        <v>66</v>
      </c>
      <c r="B30" s="65">
        <v>2223</v>
      </c>
      <c r="C30" s="68">
        <v>2729</v>
      </c>
      <c r="D30" s="68">
        <v>1</v>
      </c>
      <c r="E30" s="68">
        <v>141</v>
      </c>
      <c r="F30" s="158">
        <v>5</v>
      </c>
      <c r="G30" s="124"/>
      <c r="H30" s="75"/>
      <c r="I30" s="23"/>
      <c r="J30" s="23"/>
      <c r="K30" s="23"/>
    </row>
    <row r="31" spans="1:12" s="8" customFormat="1" ht="12" customHeight="1">
      <c r="A31" s="80" t="s">
        <v>83</v>
      </c>
      <c r="B31" s="65">
        <v>2252</v>
      </c>
      <c r="C31" s="68">
        <v>2744</v>
      </c>
      <c r="D31" s="163" t="s">
        <v>142</v>
      </c>
      <c r="E31" s="68">
        <v>140</v>
      </c>
      <c r="F31" s="158">
        <v>6</v>
      </c>
      <c r="G31" s="124"/>
      <c r="H31" s="75"/>
      <c r="I31" s="23"/>
      <c r="J31" s="23"/>
      <c r="K31" s="23"/>
    </row>
    <row r="32" spans="1:12" s="8" customFormat="1" ht="12" customHeight="1">
      <c r="A32" s="80" t="s">
        <v>110</v>
      </c>
      <c r="B32" s="14">
        <v>2465</v>
      </c>
      <c r="C32" s="16">
        <v>3009</v>
      </c>
      <c r="D32" s="54" t="s">
        <v>142</v>
      </c>
      <c r="E32" s="16">
        <v>194</v>
      </c>
      <c r="F32" s="21">
        <v>8</v>
      </c>
      <c r="G32" s="124"/>
      <c r="H32" s="75"/>
      <c r="I32" s="23"/>
      <c r="J32" s="23"/>
      <c r="K32" s="23"/>
    </row>
    <row r="33" spans="1:12" s="8" customFormat="1" ht="15" customHeight="1">
      <c r="A33" s="80" t="s">
        <v>118</v>
      </c>
      <c r="B33" s="14">
        <v>2302</v>
      </c>
      <c r="C33" s="16">
        <v>2715</v>
      </c>
      <c r="D33" s="54" t="s">
        <v>142</v>
      </c>
      <c r="E33" s="16">
        <v>98</v>
      </c>
      <c r="F33" s="21">
        <v>7</v>
      </c>
      <c r="G33" s="124"/>
      <c r="H33" s="75"/>
      <c r="I33" s="23"/>
      <c r="J33" s="23"/>
      <c r="K33" s="23"/>
      <c r="L33" s="23"/>
    </row>
    <row r="34" spans="1:12" s="8" customFormat="1" ht="15" customHeight="1">
      <c r="A34" s="80" t="s">
        <v>127</v>
      </c>
      <c r="B34" s="65">
        <v>2157</v>
      </c>
      <c r="C34" s="68">
        <v>2547</v>
      </c>
      <c r="D34" s="163" t="s">
        <v>142</v>
      </c>
      <c r="E34" s="68">
        <v>60</v>
      </c>
      <c r="F34" s="158">
        <v>6</v>
      </c>
      <c r="G34" s="124"/>
      <c r="H34" s="11"/>
      <c r="I34" s="11"/>
      <c r="J34" s="11"/>
      <c r="K34" s="11"/>
      <c r="L34" s="11"/>
    </row>
    <row r="35" spans="1:12" ht="3.75" customHeight="1">
      <c r="A35" s="164"/>
      <c r="B35" s="165"/>
      <c r="C35" s="135"/>
      <c r="D35" s="135"/>
      <c r="E35" s="135"/>
      <c r="F35" s="166"/>
      <c r="G35" s="158"/>
    </row>
    <row r="36" spans="1:12">
      <c r="A36" s="200" t="s">
        <v>143</v>
      </c>
      <c r="B36" s="200"/>
      <c r="C36" s="61"/>
      <c r="D36" s="61"/>
      <c r="E36" s="61"/>
      <c r="F36" s="61"/>
      <c r="G36" s="61"/>
    </row>
  </sheetData>
  <mergeCells count="14">
    <mergeCell ref="A36:B36"/>
    <mergeCell ref="A2:D2"/>
    <mergeCell ref="F2:G3"/>
    <mergeCell ref="A4:A6"/>
    <mergeCell ref="B4:B6"/>
    <mergeCell ref="C5:D5"/>
    <mergeCell ref="E5:E6"/>
    <mergeCell ref="F5:F6"/>
    <mergeCell ref="G5:G6"/>
    <mergeCell ref="A20:A22"/>
    <mergeCell ref="B21:C21"/>
    <mergeCell ref="D21:D22"/>
    <mergeCell ref="E21:E22"/>
    <mergeCell ref="F21:F2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"/>
  <sheetViews>
    <sheetView workbookViewId="0">
      <selection activeCell="D16" sqref="D16"/>
    </sheetView>
  </sheetViews>
  <sheetFormatPr defaultRowHeight="13.5"/>
  <cols>
    <col min="1" max="8" width="10.625" style="30" customWidth="1"/>
    <col min="9" max="15" width="9" style="30"/>
    <col min="16" max="16" width="9" style="30" customWidth="1"/>
    <col min="17" max="16384" width="9" style="30"/>
  </cols>
  <sheetData>
    <row r="1" spans="1:12" ht="18" customHeight="1">
      <c r="A1" s="39" t="s">
        <v>61</v>
      </c>
    </row>
    <row r="2" spans="1:12" s="8" customFormat="1" ht="18" customHeight="1">
      <c r="A2" s="193" t="s">
        <v>104</v>
      </c>
      <c r="B2" s="193"/>
      <c r="C2" s="193"/>
      <c r="D2" s="143"/>
      <c r="E2" s="143"/>
      <c r="F2" s="194" t="s">
        <v>152</v>
      </c>
      <c r="G2" s="194"/>
      <c r="H2" s="194"/>
      <c r="I2" s="9"/>
      <c r="J2" s="9"/>
      <c r="K2" s="9"/>
      <c r="L2" s="9"/>
    </row>
    <row r="3" spans="1:12" s="8" customFormat="1" ht="9" customHeight="1" thickBot="1">
      <c r="A3" s="137"/>
      <c r="B3" s="139"/>
      <c r="C3" s="139"/>
      <c r="D3" s="139"/>
      <c r="E3" s="167"/>
      <c r="F3" s="195"/>
      <c r="G3" s="195"/>
      <c r="H3" s="195"/>
      <c r="I3" s="9"/>
      <c r="J3" s="9"/>
      <c r="K3" s="9"/>
      <c r="L3" s="9"/>
    </row>
    <row r="4" spans="1:12" s="8" customFormat="1" ht="28.5" customHeight="1" thickTop="1">
      <c r="A4" s="76" t="s">
        <v>81</v>
      </c>
      <c r="B4" s="77" t="s">
        <v>105</v>
      </c>
      <c r="C4" s="77" t="s">
        <v>116</v>
      </c>
      <c r="D4" s="168" t="s">
        <v>144</v>
      </c>
      <c r="E4" s="78" t="s">
        <v>145</v>
      </c>
      <c r="F4" s="169" t="s">
        <v>146</v>
      </c>
      <c r="G4" s="77" t="s">
        <v>147</v>
      </c>
      <c r="H4" s="79" t="s">
        <v>100</v>
      </c>
      <c r="I4" s="9"/>
      <c r="J4" s="9"/>
      <c r="K4" s="9"/>
      <c r="L4" s="9"/>
    </row>
    <row r="5" spans="1:12" s="8" customFormat="1" ht="24.75" customHeight="1" thickBot="1">
      <c r="A5" s="25">
        <v>1758</v>
      </c>
      <c r="B5" s="40">
        <v>84</v>
      </c>
      <c r="C5" s="40">
        <v>170</v>
      </c>
      <c r="D5" s="40">
        <v>12</v>
      </c>
      <c r="E5" s="40">
        <v>18</v>
      </c>
      <c r="F5" s="40">
        <v>198</v>
      </c>
      <c r="G5" s="40">
        <v>33</v>
      </c>
      <c r="H5" s="26">
        <v>28</v>
      </c>
      <c r="I5" s="9"/>
      <c r="J5" s="9"/>
      <c r="K5" s="9"/>
      <c r="L5" s="9"/>
    </row>
    <row r="6" spans="1:12" s="8" customFormat="1" ht="28.5" customHeight="1" thickTop="1">
      <c r="A6" s="27" t="s">
        <v>101</v>
      </c>
      <c r="B6" s="28" t="s">
        <v>102</v>
      </c>
      <c r="C6" s="28" t="s">
        <v>103</v>
      </c>
      <c r="D6" s="28" t="s">
        <v>148</v>
      </c>
      <c r="E6" s="28" t="s">
        <v>149</v>
      </c>
      <c r="F6" s="28" t="s">
        <v>150</v>
      </c>
      <c r="G6" s="28" t="s">
        <v>151</v>
      </c>
      <c r="H6" s="56" t="s">
        <v>136</v>
      </c>
      <c r="I6" s="9"/>
      <c r="J6" s="9"/>
      <c r="K6" s="9"/>
      <c r="L6" s="9"/>
    </row>
    <row r="7" spans="1:12" s="8" customFormat="1" ht="24" customHeight="1">
      <c r="A7" s="29">
        <v>202</v>
      </c>
      <c r="B7" s="41">
        <v>18</v>
      </c>
      <c r="C7" s="41">
        <v>531</v>
      </c>
      <c r="D7" s="41">
        <v>252</v>
      </c>
      <c r="E7" s="41">
        <v>107</v>
      </c>
      <c r="F7" s="41">
        <v>5</v>
      </c>
      <c r="G7" s="41">
        <v>79</v>
      </c>
      <c r="H7" s="55">
        <v>21</v>
      </c>
      <c r="I7" s="9"/>
      <c r="J7" s="9"/>
      <c r="K7" s="9"/>
      <c r="L7" s="9"/>
    </row>
    <row r="8" spans="1:12" s="8" customFormat="1" ht="15" customHeight="1">
      <c r="A8" s="200" t="s">
        <v>80</v>
      </c>
      <c r="B8" s="200"/>
      <c r="C8" s="61"/>
      <c r="D8" s="61"/>
      <c r="E8" s="124"/>
      <c r="F8" s="124"/>
      <c r="G8" s="61"/>
      <c r="H8" s="61"/>
      <c r="J8" s="9"/>
      <c r="K8" s="9"/>
      <c r="L8" s="9"/>
    </row>
  </sheetData>
  <mergeCells count="3">
    <mergeCell ref="A2:C2"/>
    <mergeCell ref="F2:H3"/>
    <mergeCell ref="A8:B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1"/>
  <sheetViews>
    <sheetView zoomScaleNormal="100" zoomScaleSheetLayoutView="100" workbookViewId="0">
      <selection activeCell="O13" sqref="O13"/>
    </sheetView>
  </sheetViews>
  <sheetFormatPr defaultColWidth="12.625" defaultRowHeight="13.5"/>
  <cols>
    <col min="1" max="1" width="12.625" style="8"/>
    <col min="2" max="3" width="6.75" style="8" customWidth="1"/>
    <col min="4" max="14" width="6.625" style="8" customWidth="1"/>
    <col min="15" max="16384" width="12.625" style="8"/>
  </cols>
  <sheetData>
    <row r="1" spans="1:15" ht="18" customHeight="1">
      <c r="A1" s="39" t="s">
        <v>61</v>
      </c>
    </row>
    <row r="2" spans="1:15" ht="19.5" customHeight="1">
      <c r="A2" s="193" t="s">
        <v>153</v>
      </c>
      <c r="B2" s="193"/>
      <c r="C2" s="19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5" ht="15" customHeight="1" thickBot="1">
      <c r="A3" s="143"/>
      <c r="B3" s="143"/>
      <c r="C3" s="143"/>
      <c r="D3" s="143"/>
      <c r="E3" s="143"/>
      <c r="F3" s="137"/>
      <c r="G3" s="139"/>
      <c r="H3" s="139"/>
      <c r="I3" s="139"/>
      <c r="J3" s="139"/>
      <c r="K3" s="139"/>
      <c r="L3" s="195" t="s">
        <v>154</v>
      </c>
      <c r="M3" s="195"/>
      <c r="N3" s="9"/>
      <c r="O3" s="9"/>
    </row>
    <row r="4" spans="1:15" ht="16.5" customHeight="1" thickTop="1">
      <c r="A4" s="209" t="s">
        <v>96</v>
      </c>
      <c r="B4" s="220" t="s">
        <v>155</v>
      </c>
      <c r="C4" s="221"/>
      <c r="D4" s="221"/>
      <c r="E4" s="221"/>
      <c r="F4" s="221"/>
      <c r="G4" s="222"/>
      <c r="H4" s="223" t="s">
        <v>156</v>
      </c>
      <c r="I4" s="221"/>
      <c r="J4" s="221"/>
      <c r="K4" s="221"/>
      <c r="L4" s="221"/>
      <c r="M4" s="221"/>
    </row>
    <row r="5" spans="1:15" ht="21" customHeight="1">
      <c r="A5" s="211"/>
      <c r="B5" s="212" t="s">
        <v>157</v>
      </c>
      <c r="C5" s="213"/>
      <c r="D5" s="212" t="s">
        <v>158</v>
      </c>
      <c r="E5" s="213"/>
      <c r="F5" s="212" t="s">
        <v>159</v>
      </c>
      <c r="G5" s="224"/>
      <c r="H5" s="225" t="s">
        <v>157</v>
      </c>
      <c r="I5" s="213"/>
      <c r="J5" s="226" t="s">
        <v>158</v>
      </c>
      <c r="K5" s="213"/>
      <c r="L5" s="212" t="s">
        <v>159</v>
      </c>
      <c r="M5" s="226"/>
    </row>
    <row r="6" spans="1:15" ht="19.5" customHeight="1">
      <c r="A6" s="63" t="s">
        <v>125</v>
      </c>
      <c r="B6" s="229">
        <v>6503000</v>
      </c>
      <c r="C6" s="230"/>
      <c r="D6" s="229">
        <v>8004800</v>
      </c>
      <c r="E6" s="230"/>
      <c r="F6" s="227">
        <v>123.09</v>
      </c>
      <c r="G6" s="231"/>
      <c r="H6" s="232">
        <v>8100000</v>
      </c>
      <c r="I6" s="230"/>
      <c r="J6" s="229">
        <v>7940044</v>
      </c>
      <c r="K6" s="230"/>
      <c r="L6" s="227">
        <v>98.03</v>
      </c>
      <c r="M6" s="228"/>
    </row>
    <row r="7" spans="1:15" ht="19.5" customHeight="1">
      <c r="A7" s="63" t="s">
        <v>25</v>
      </c>
      <c r="B7" s="229">
        <v>6535000</v>
      </c>
      <c r="C7" s="230"/>
      <c r="D7" s="229">
        <v>7811200</v>
      </c>
      <c r="E7" s="230"/>
      <c r="F7" s="227">
        <v>119.53</v>
      </c>
      <c r="G7" s="231"/>
      <c r="H7" s="232">
        <v>8100000</v>
      </c>
      <c r="I7" s="230"/>
      <c r="J7" s="229">
        <v>7978775</v>
      </c>
      <c r="K7" s="230"/>
      <c r="L7" s="227">
        <v>98.5</v>
      </c>
      <c r="M7" s="228"/>
    </row>
    <row r="8" spans="1:15" ht="19.5" customHeight="1">
      <c r="A8" s="63" t="s">
        <v>24</v>
      </c>
      <c r="B8" s="229">
        <v>6488000</v>
      </c>
      <c r="C8" s="230"/>
      <c r="D8" s="229">
        <v>7935220</v>
      </c>
      <c r="E8" s="230"/>
      <c r="F8" s="227">
        <v>122.31</v>
      </c>
      <c r="G8" s="231"/>
      <c r="H8" s="232">
        <v>8100000</v>
      </c>
      <c r="I8" s="230"/>
      <c r="J8" s="229">
        <v>7864242</v>
      </c>
      <c r="K8" s="230"/>
      <c r="L8" s="227">
        <v>97.09</v>
      </c>
      <c r="M8" s="228"/>
    </row>
    <row r="9" spans="1:15" ht="19.5" customHeight="1">
      <c r="A9" s="63" t="s">
        <v>23</v>
      </c>
      <c r="B9" s="229">
        <v>6385000</v>
      </c>
      <c r="C9" s="230"/>
      <c r="D9" s="229">
        <v>8034000</v>
      </c>
      <c r="E9" s="230"/>
      <c r="F9" s="227">
        <v>125.83</v>
      </c>
      <c r="G9" s="231"/>
      <c r="H9" s="232">
        <v>8000000</v>
      </c>
      <c r="I9" s="230"/>
      <c r="J9" s="229">
        <v>7684872</v>
      </c>
      <c r="K9" s="230"/>
      <c r="L9" s="227">
        <v>96.06</v>
      </c>
      <c r="M9" s="228"/>
    </row>
    <row r="10" spans="1:15" ht="19.5" customHeight="1">
      <c r="A10" s="63" t="s">
        <v>22</v>
      </c>
      <c r="B10" s="229">
        <v>6387000</v>
      </c>
      <c r="C10" s="230"/>
      <c r="D10" s="229">
        <v>7715430</v>
      </c>
      <c r="E10" s="230"/>
      <c r="F10" s="227">
        <v>120.8</v>
      </c>
      <c r="G10" s="231"/>
      <c r="H10" s="232">
        <v>8000000</v>
      </c>
      <c r="I10" s="230"/>
      <c r="J10" s="229">
        <v>7604888</v>
      </c>
      <c r="K10" s="230"/>
      <c r="L10" s="227">
        <v>95.06</v>
      </c>
      <c r="M10" s="228"/>
    </row>
    <row r="11" spans="1:15" ht="19.5" customHeight="1">
      <c r="A11" s="63" t="s">
        <v>21</v>
      </c>
      <c r="B11" s="229">
        <v>6580000</v>
      </c>
      <c r="C11" s="230"/>
      <c r="D11" s="229">
        <v>7431035</v>
      </c>
      <c r="E11" s="230"/>
      <c r="F11" s="227">
        <v>112.93</v>
      </c>
      <c r="G11" s="231"/>
      <c r="H11" s="232">
        <v>8000000</v>
      </c>
      <c r="I11" s="230"/>
      <c r="J11" s="229">
        <v>7440128</v>
      </c>
      <c r="K11" s="230"/>
      <c r="L11" s="227">
        <v>93</v>
      </c>
      <c r="M11" s="228"/>
    </row>
    <row r="12" spans="1:15" ht="19.5" customHeight="1">
      <c r="A12" s="63" t="s">
        <v>20</v>
      </c>
      <c r="B12" s="233">
        <v>6142000</v>
      </c>
      <c r="C12" s="230"/>
      <c r="D12" s="233">
        <v>7014053</v>
      </c>
      <c r="E12" s="230"/>
      <c r="F12" s="228">
        <v>114.2</v>
      </c>
      <c r="G12" s="231"/>
      <c r="H12" s="232">
        <v>8000000</v>
      </c>
      <c r="I12" s="230"/>
      <c r="J12" s="233">
        <v>7064906</v>
      </c>
      <c r="K12" s="230"/>
      <c r="L12" s="228">
        <v>88.31</v>
      </c>
      <c r="M12" s="228"/>
    </row>
    <row r="13" spans="1:15" ht="19.5" customHeight="1">
      <c r="A13" s="80" t="s">
        <v>19</v>
      </c>
      <c r="B13" s="229">
        <v>6142000</v>
      </c>
      <c r="C13" s="230"/>
      <c r="D13" s="229">
        <v>6974500</v>
      </c>
      <c r="E13" s="230"/>
      <c r="F13" s="227">
        <v>113.55</v>
      </c>
      <c r="G13" s="231"/>
      <c r="H13" s="232">
        <v>8000000</v>
      </c>
      <c r="I13" s="230"/>
      <c r="J13" s="229">
        <v>6835308</v>
      </c>
      <c r="K13" s="230"/>
      <c r="L13" s="227">
        <v>85.44</v>
      </c>
      <c r="M13" s="228"/>
    </row>
    <row r="14" spans="1:15" ht="19.5" customHeight="1">
      <c r="A14" s="80" t="s">
        <v>1</v>
      </c>
      <c r="B14" s="229">
        <v>6267000</v>
      </c>
      <c r="C14" s="230"/>
      <c r="D14" s="229">
        <v>6777950</v>
      </c>
      <c r="E14" s="230"/>
      <c r="F14" s="227">
        <v>108.15</v>
      </c>
      <c r="G14" s="231"/>
      <c r="H14" s="232">
        <v>8000000</v>
      </c>
      <c r="I14" s="230"/>
      <c r="J14" s="229">
        <v>6729176</v>
      </c>
      <c r="K14" s="230"/>
      <c r="L14" s="227">
        <v>84.11</v>
      </c>
      <c r="M14" s="228"/>
    </row>
    <row r="15" spans="1:15" ht="19.5" customHeight="1">
      <c r="A15" s="63" t="s">
        <v>18</v>
      </c>
      <c r="B15" s="234">
        <v>5946000</v>
      </c>
      <c r="C15" s="235"/>
      <c r="D15" s="234">
        <v>6636650</v>
      </c>
      <c r="E15" s="235"/>
      <c r="F15" s="236">
        <v>111.62</v>
      </c>
      <c r="G15" s="237"/>
      <c r="H15" s="238">
        <v>8000000</v>
      </c>
      <c r="I15" s="235"/>
      <c r="J15" s="234">
        <v>6633381</v>
      </c>
      <c r="K15" s="235"/>
      <c r="L15" s="236">
        <v>82.92</v>
      </c>
      <c r="M15" s="237"/>
    </row>
    <row r="16" spans="1:15" ht="19.5" customHeight="1">
      <c r="A16" s="63" t="s">
        <v>66</v>
      </c>
      <c r="B16" s="234">
        <v>5906000</v>
      </c>
      <c r="C16" s="235"/>
      <c r="D16" s="234">
        <v>6381600</v>
      </c>
      <c r="E16" s="235"/>
      <c r="F16" s="236">
        <v>108.05</v>
      </c>
      <c r="G16" s="239"/>
      <c r="H16" s="238">
        <v>8000000</v>
      </c>
      <c r="I16" s="235"/>
      <c r="J16" s="234">
        <v>6521965</v>
      </c>
      <c r="K16" s="235"/>
      <c r="L16" s="236">
        <v>81.52</v>
      </c>
      <c r="M16" s="237"/>
    </row>
    <row r="17" spans="1:13" ht="19.5" customHeight="1">
      <c r="A17" s="63" t="s">
        <v>83</v>
      </c>
      <c r="B17" s="234">
        <v>5903000</v>
      </c>
      <c r="C17" s="235"/>
      <c r="D17" s="234">
        <v>6296979</v>
      </c>
      <c r="E17" s="235"/>
      <c r="F17" s="236">
        <v>106.67</v>
      </c>
      <c r="G17" s="237"/>
      <c r="H17" s="238">
        <v>7000000</v>
      </c>
      <c r="I17" s="235"/>
      <c r="J17" s="234">
        <v>6080363</v>
      </c>
      <c r="K17" s="235"/>
      <c r="L17" s="236">
        <v>86.86</v>
      </c>
      <c r="M17" s="237"/>
    </row>
    <row r="18" spans="1:13" ht="19.5" customHeight="1">
      <c r="A18" s="63" t="s">
        <v>110</v>
      </c>
      <c r="B18" s="242">
        <v>5939000</v>
      </c>
      <c r="C18" s="243"/>
      <c r="D18" s="242">
        <v>6120960</v>
      </c>
      <c r="E18" s="243"/>
      <c r="F18" s="240">
        <f>D18/B18*100</f>
        <v>103.06381545714767</v>
      </c>
      <c r="G18" s="241"/>
      <c r="H18" s="244">
        <v>6000000</v>
      </c>
      <c r="I18" s="243"/>
      <c r="J18" s="242">
        <v>6078197</v>
      </c>
      <c r="K18" s="243"/>
      <c r="L18" s="240">
        <f>J18/H18*100</f>
        <v>101.30328333333334</v>
      </c>
      <c r="M18" s="241"/>
    </row>
    <row r="19" spans="1:13" ht="19.5" customHeight="1">
      <c r="A19" s="12" t="s">
        <v>118</v>
      </c>
      <c r="B19" s="242">
        <v>6239000</v>
      </c>
      <c r="C19" s="243"/>
      <c r="D19" s="242">
        <v>6250445</v>
      </c>
      <c r="E19" s="243"/>
      <c r="F19" s="240">
        <f>D19/B19*100</f>
        <v>100.18344285943259</v>
      </c>
      <c r="G19" s="241"/>
      <c r="H19" s="244">
        <v>6000000</v>
      </c>
      <c r="I19" s="243"/>
      <c r="J19" s="242">
        <v>5894209</v>
      </c>
      <c r="K19" s="243"/>
      <c r="L19" s="240">
        <f>J19/H19*100</f>
        <v>98.23681666666667</v>
      </c>
      <c r="M19" s="241"/>
    </row>
    <row r="20" spans="1:13" ht="15" customHeight="1">
      <c r="A20" s="88" t="s">
        <v>127</v>
      </c>
      <c r="B20" s="217">
        <v>6169000</v>
      </c>
      <c r="C20" s="218"/>
      <c r="D20" s="217">
        <v>6179050</v>
      </c>
      <c r="E20" s="218"/>
      <c r="F20" s="215">
        <v>100.16</v>
      </c>
      <c r="G20" s="216"/>
      <c r="H20" s="219">
        <v>6000000</v>
      </c>
      <c r="I20" s="218"/>
      <c r="J20" s="217">
        <v>5684851</v>
      </c>
      <c r="K20" s="218"/>
      <c r="L20" s="215">
        <v>94.75</v>
      </c>
      <c r="M20" s="216"/>
    </row>
    <row r="21" spans="1:13">
      <c r="A21" s="136" t="s">
        <v>82</v>
      </c>
      <c r="B21" s="136"/>
      <c r="C21" s="61"/>
      <c r="D21" s="61"/>
      <c r="E21" s="61"/>
      <c r="F21" s="143"/>
      <c r="G21" s="143"/>
      <c r="H21" s="136" t="s">
        <v>106</v>
      </c>
      <c r="I21" s="136"/>
      <c r="J21" s="136"/>
      <c r="K21" s="136"/>
      <c r="L21" s="136"/>
      <c r="M21" s="136"/>
    </row>
  </sheetData>
  <mergeCells count="101"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6:M16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4:M14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2:M12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L8:M8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20:M20"/>
    <mergeCell ref="B20:C20"/>
    <mergeCell ref="D20:E20"/>
    <mergeCell ref="F20:G20"/>
    <mergeCell ref="H20:I20"/>
    <mergeCell ref="J20:K20"/>
    <mergeCell ref="A2:C2"/>
    <mergeCell ref="L3:M3"/>
    <mergeCell ref="A4:A5"/>
    <mergeCell ref="B4:G4"/>
    <mergeCell ref="H4:M4"/>
    <mergeCell ref="B5:C5"/>
    <mergeCell ref="D5:E5"/>
    <mergeCell ref="F5:G5"/>
    <mergeCell ref="H5:I5"/>
    <mergeCell ref="J5:K5"/>
    <mergeCell ref="L5:M5"/>
    <mergeCell ref="L6:M6"/>
    <mergeCell ref="B7:C7"/>
    <mergeCell ref="D7:E7"/>
    <mergeCell ref="F7:G7"/>
    <mergeCell ref="H7:I7"/>
    <mergeCell ref="J7:K7"/>
    <mergeCell ref="L7:M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workbookViewId="0">
      <selection activeCell="M13" sqref="M13"/>
    </sheetView>
  </sheetViews>
  <sheetFormatPr defaultRowHeight="13.5"/>
  <cols>
    <col min="1" max="1" width="12.625" style="30" customWidth="1"/>
    <col min="2" max="12" width="6.75" style="30" customWidth="1"/>
    <col min="13" max="16384" width="9" style="30"/>
  </cols>
  <sheetData>
    <row r="1" spans="1:12" ht="18" customHeight="1">
      <c r="A1" s="39" t="s">
        <v>61</v>
      </c>
    </row>
    <row r="2" spans="1:12" s="8" customFormat="1" ht="19.5" customHeight="1">
      <c r="A2" s="201" t="s">
        <v>160</v>
      </c>
      <c r="B2" s="201"/>
      <c r="C2" s="201"/>
      <c r="D2" s="143"/>
      <c r="E2" s="143"/>
      <c r="F2" s="143"/>
      <c r="G2" s="143"/>
      <c r="H2" s="143"/>
      <c r="I2" s="143"/>
      <c r="J2" s="115"/>
      <c r="K2" s="143"/>
      <c r="L2" s="143"/>
    </row>
    <row r="3" spans="1:12" s="8" customFormat="1" ht="14.25" thickBot="1">
      <c r="A3" s="137"/>
      <c r="B3" s="139"/>
      <c r="C3" s="139"/>
      <c r="D3" s="139"/>
      <c r="E3" s="139"/>
      <c r="F3" s="139"/>
      <c r="G3" s="139"/>
      <c r="H3" s="195" t="s">
        <v>63</v>
      </c>
      <c r="I3" s="195"/>
      <c r="J3" s="195"/>
      <c r="K3" s="195"/>
      <c r="L3" s="195"/>
    </row>
    <row r="4" spans="1:12" s="8" customFormat="1" ht="13.5" customHeight="1" thickTop="1">
      <c r="A4" s="209" t="s">
        <v>96</v>
      </c>
      <c r="B4" s="245" t="s">
        <v>161</v>
      </c>
      <c r="C4" s="247" t="s">
        <v>162</v>
      </c>
      <c r="D4" s="196" t="s">
        <v>163</v>
      </c>
      <c r="E4" s="196"/>
      <c r="F4" s="196"/>
      <c r="G4" s="196"/>
      <c r="H4" s="196"/>
      <c r="I4" s="220" t="s">
        <v>107</v>
      </c>
      <c r="J4" s="221"/>
      <c r="K4" s="221"/>
      <c r="L4" s="221"/>
    </row>
    <row r="5" spans="1:12" s="8" customFormat="1" ht="14.25" customHeight="1">
      <c r="A5" s="210"/>
      <c r="B5" s="208"/>
      <c r="C5" s="248"/>
      <c r="D5" s="208" t="s">
        <v>81</v>
      </c>
      <c r="E5" s="204" t="s">
        <v>164</v>
      </c>
      <c r="F5" s="205"/>
      <c r="G5" s="212" t="s">
        <v>165</v>
      </c>
      <c r="H5" s="226"/>
      <c r="I5" s="250" t="s">
        <v>81</v>
      </c>
      <c r="J5" s="250" t="s">
        <v>166</v>
      </c>
      <c r="K5" s="204" t="s">
        <v>108</v>
      </c>
      <c r="L5" s="251" t="s">
        <v>136</v>
      </c>
    </row>
    <row r="6" spans="1:12" s="8" customFormat="1" ht="27" customHeight="1">
      <c r="A6" s="211"/>
      <c r="B6" s="246"/>
      <c r="C6" s="249"/>
      <c r="D6" s="246"/>
      <c r="E6" s="81" t="s">
        <v>109</v>
      </c>
      <c r="F6" s="82" t="s">
        <v>167</v>
      </c>
      <c r="G6" s="83" t="s">
        <v>109</v>
      </c>
      <c r="H6" s="81" t="s">
        <v>167</v>
      </c>
      <c r="I6" s="246"/>
      <c r="J6" s="246"/>
      <c r="K6" s="199"/>
      <c r="L6" s="252"/>
    </row>
    <row r="7" spans="1:12" s="8" customFormat="1" ht="19.5" customHeight="1">
      <c r="A7" s="84" t="s">
        <v>126</v>
      </c>
      <c r="B7" s="85">
        <v>10</v>
      </c>
      <c r="C7" s="85">
        <v>785</v>
      </c>
      <c r="D7" s="85">
        <v>721</v>
      </c>
      <c r="E7" s="85">
        <v>126</v>
      </c>
      <c r="F7" s="85">
        <v>451</v>
      </c>
      <c r="G7" s="85">
        <v>68</v>
      </c>
      <c r="H7" s="85">
        <v>76</v>
      </c>
      <c r="I7" s="85">
        <v>129</v>
      </c>
      <c r="J7" s="85">
        <v>10</v>
      </c>
      <c r="K7" s="85">
        <v>97</v>
      </c>
      <c r="L7" s="86">
        <v>28</v>
      </c>
    </row>
    <row r="8" spans="1:12" s="8" customFormat="1" ht="19.5" customHeight="1">
      <c r="A8" s="84" t="s">
        <v>7</v>
      </c>
      <c r="B8" s="85">
        <v>10</v>
      </c>
      <c r="C8" s="85">
        <v>755</v>
      </c>
      <c r="D8" s="85">
        <v>722</v>
      </c>
      <c r="E8" s="85">
        <v>106</v>
      </c>
      <c r="F8" s="85">
        <v>484</v>
      </c>
      <c r="G8" s="85">
        <v>60</v>
      </c>
      <c r="H8" s="85">
        <v>72</v>
      </c>
      <c r="I8" s="85">
        <v>134</v>
      </c>
      <c r="J8" s="85">
        <v>10</v>
      </c>
      <c r="K8" s="85">
        <v>102</v>
      </c>
      <c r="L8" s="86">
        <v>28</v>
      </c>
    </row>
    <row r="9" spans="1:12" s="8" customFormat="1" ht="19.5" customHeight="1">
      <c r="A9" s="84" t="s">
        <v>6</v>
      </c>
      <c r="B9" s="85">
        <v>10</v>
      </c>
      <c r="C9" s="85">
        <v>755</v>
      </c>
      <c r="D9" s="85">
        <v>674</v>
      </c>
      <c r="E9" s="85">
        <v>90</v>
      </c>
      <c r="F9" s="85">
        <v>447</v>
      </c>
      <c r="G9" s="85">
        <v>70</v>
      </c>
      <c r="H9" s="85">
        <v>67</v>
      </c>
      <c r="I9" s="85">
        <v>125</v>
      </c>
      <c r="J9" s="85">
        <v>10</v>
      </c>
      <c r="K9" s="85">
        <v>94</v>
      </c>
      <c r="L9" s="86">
        <v>27</v>
      </c>
    </row>
    <row r="10" spans="1:12" s="8" customFormat="1" ht="19.5" customHeight="1">
      <c r="A10" s="84" t="s">
        <v>5</v>
      </c>
      <c r="B10" s="85">
        <v>10</v>
      </c>
      <c r="C10" s="85">
        <v>755</v>
      </c>
      <c r="D10" s="85">
        <v>649</v>
      </c>
      <c r="E10" s="85">
        <v>94</v>
      </c>
      <c r="F10" s="85">
        <v>428</v>
      </c>
      <c r="G10" s="85">
        <v>67</v>
      </c>
      <c r="H10" s="85">
        <v>73</v>
      </c>
      <c r="I10" s="85">
        <v>136</v>
      </c>
      <c r="J10" s="85">
        <v>9</v>
      </c>
      <c r="K10" s="85">
        <v>99</v>
      </c>
      <c r="L10" s="86">
        <v>28</v>
      </c>
    </row>
    <row r="11" spans="1:12" s="8" customFormat="1" ht="19.5" customHeight="1">
      <c r="A11" s="84" t="s">
        <v>4</v>
      </c>
      <c r="B11" s="85">
        <v>9</v>
      </c>
      <c r="C11" s="85">
        <v>730</v>
      </c>
      <c r="D11" s="85">
        <v>628</v>
      </c>
      <c r="E11" s="85">
        <v>116</v>
      </c>
      <c r="F11" s="85">
        <v>372</v>
      </c>
      <c r="G11" s="85">
        <v>70</v>
      </c>
      <c r="H11" s="85">
        <v>70</v>
      </c>
      <c r="I11" s="85">
        <v>131</v>
      </c>
      <c r="J11" s="85">
        <v>9</v>
      </c>
      <c r="K11" s="85">
        <v>96</v>
      </c>
      <c r="L11" s="86">
        <v>26</v>
      </c>
    </row>
    <row r="12" spans="1:12" s="8" customFormat="1" ht="19.5" customHeight="1">
      <c r="A12" s="84" t="s">
        <v>3</v>
      </c>
      <c r="B12" s="85">
        <v>9</v>
      </c>
      <c r="C12" s="85">
        <v>730</v>
      </c>
      <c r="D12" s="85">
        <v>607</v>
      </c>
      <c r="E12" s="85">
        <v>103</v>
      </c>
      <c r="F12" s="85">
        <v>366</v>
      </c>
      <c r="G12" s="85">
        <v>68</v>
      </c>
      <c r="H12" s="85">
        <v>70</v>
      </c>
      <c r="I12" s="170">
        <v>132</v>
      </c>
      <c r="J12" s="170">
        <v>9</v>
      </c>
      <c r="K12" s="170">
        <v>100</v>
      </c>
      <c r="L12" s="171">
        <v>23</v>
      </c>
    </row>
    <row r="13" spans="1:12" s="8" customFormat="1" ht="19.5" customHeight="1">
      <c r="A13" s="84" t="s">
        <v>64</v>
      </c>
      <c r="B13" s="85">
        <v>9</v>
      </c>
      <c r="C13" s="85">
        <v>730</v>
      </c>
      <c r="D13" s="85">
        <v>614</v>
      </c>
      <c r="E13" s="85">
        <v>116</v>
      </c>
      <c r="F13" s="85">
        <v>353</v>
      </c>
      <c r="G13" s="85">
        <v>77</v>
      </c>
      <c r="H13" s="85">
        <v>68</v>
      </c>
      <c r="I13" s="170">
        <v>140</v>
      </c>
      <c r="J13" s="170">
        <v>9</v>
      </c>
      <c r="K13" s="170">
        <v>109</v>
      </c>
      <c r="L13" s="172">
        <v>22</v>
      </c>
    </row>
    <row r="14" spans="1:12" s="8" customFormat="1" ht="19.5" customHeight="1">
      <c r="A14" s="63" t="s">
        <v>65</v>
      </c>
      <c r="B14" s="87">
        <v>9</v>
      </c>
      <c r="C14" s="87">
        <v>730</v>
      </c>
      <c r="D14" s="87">
        <v>623</v>
      </c>
      <c r="E14" s="87">
        <v>131</v>
      </c>
      <c r="F14" s="87">
        <v>357</v>
      </c>
      <c r="G14" s="87">
        <v>69</v>
      </c>
      <c r="H14" s="87">
        <v>66</v>
      </c>
      <c r="I14" s="173">
        <v>150</v>
      </c>
      <c r="J14" s="173">
        <v>9</v>
      </c>
      <c r="K14" s="173">
        <v>114</v>
      </c>
      <c r="L14" s="172">
        <v>27</v>
      </c>
    </row>
    <row r="15" spans="1:12" s="8" customFormat="1" ht="19.5" customHeight="1">
      <c r="A15" s="63" t="s">
        <v>18</v>
      </c>
      <c r="B15" s="87">
        <v>9</v>
      </c>
      <c r="C15" s="87">
        <v>730</v>
      </c>
      <c r="D15" s="87">
        <v>621</v>
      </c>
      <c r="E15" s="87">
        <v>117</v>
      </c>
      <c r="F15" s="87">
        <v>372</v>
      </c>
      <c r="G15" s="87">
        <v>63</v>
      </c>
      <c r="H15" s="87">
        <v>69</v>
      </c>
      <c r="I15" s="173">
        <v>143</v>
      </c>
      <c r="J15" s="173">
        <v>9</v>
      </c>
      <c r="K15" s="173">
        <v>111</v>
      </c>
      <c r="L15" s="172">
        <v>23</v>
      </c>
    </row>
    <row r="16" spans="1:12" s="8" customFormat="1" ht="19.5" customHeight="1">
      <c r="A16" s="63" t="s">
        <v>66</v>
      </c>
      <c r="B16" s="85">
        <v>9</v>
      </c>
      <c r="C16" s="85">
        <v>730</v>
      </c>
      <c r="D16" s="85">
        <v>631</v>
      </c>
      <c r="E16" s="85">
        <v>131</v>
      </c>
      <c r="F16" s="85">
        <v>356</v>
      </c>
      <c r="G16" s="85">
        <v>77</v>
      </c>
      <c r="H16" s="85">
        <v>67</v>
      </c>
      <c r="I16" s="170">
        <v>146</v>
      </c>
      <c r="J16" s="170">
        <v>9</v>
      </c>
      <c r="K16" s="170">
        <v>113</v>
      </c>
      <c r="L16" s="174">
        <v>24</v>
      </c>
    </row>
    <row r="17" spans="1:12" s="8" customFormat="1" ht="19.5" customHeight="1">
      <c r="A17" s="63" t="s">
        <v>83</v>
      </c>
      <c r="B17" s="85">
        <v>9</v>
      </c>
      <c r="C17" s="85">
        <v>730</v>
      </c>
      <c r="D17" s="85">
        <v>598</v>
      </c>
      <c r="E17" s="85">
        <v>133</v>
      </c>
      <c r="F17" s="85">
        <v>335</v>
      </c>
      <c r="G17" s="85">
        <v>71</v>
      </c>
      <c r="H17" s="85">
        <v>59</v>
      </c>
      <c r="I17" s="170">
        <v>150</v>
      </c>
      <c r="J17" s="170">
        <v>9</v>
      </c>
      <c r="K17" s="170">
        <v>113</v>
      </c>
      <c r="L17" s="174">
        <v>28</v>
      </c>
    </row>
    <row r="18" spans="1:12" s="8" customFormat="1" ht="19.5" customHeight="1">
      <c r="A18" s="63" t="s">
        <v>110</v>
      </c>
      <c r="B18" s="85">
        <v>9</v>
      </c>
      <c r="C18" s="85">
        <v>730</v>
      </c>
      <c r="D18" s="85">
        <v>601</v>
      </c>
      <c r="E18" s="85">
        <v>140</v>
      </c>
      <c r="F18" s="85">
        <v>328</v>
      </c>
      <c r="G18" s="85">
        <v>72</v>
      </c>
      <c r="H18" s="85">
        <v>61</v>
      </c>
      <c r="I18" s="85">
        <v>157</v>
      </c>
      <c r="J18" s="85">
        <v>9</v>
      </c>
      <c r="K18" s="85">
        <v>115</v>
      </c>
      <c r="L18" s="96">
        <v>33</v>
      </c>
    </row>
    <row r="19" spans="1:12" s="8" customFormat="1" ht="19.5" customHeight="1">
      <c r="A19" s="63" t="s">
        <v>118</v>
      </c>
      <c r="B19" s="85">
        <v>9</v>
      </c>
      <c r="C19" s="85">
        <v>730</v>
      </c>
      <c r="D19" s="85">
        <v>596</v>
      </c>
      <c r="E19" s="85">
        <v>129</v>
      </c>
      <c r="F19" s="85">
        <v>337</v>
      </c>
      <c r="G19" s="85">
        <v>74</v>
      </c>
      <c r="H19" s="85">
        <v>56</v>
      </c>
      <c r="I19" s="85">
        <v>166</v>
      </c>
      <c r="J19" s="85">
        <v>9</v>
      </c>
      <c r="K19" s="85">
        <v>121</v>
      </c>
      <c r="L19" s="96">
        <v>36</v>
      </c>
    </row>
    <row r="20" spans="1:12" s="8" customFormat="1" ht="19.5" customHeight="1">
      <c r="A20" s="63" t="s">
        <v>127</v>
      </c>
      <c r="B20" s="175">
        <v>9</v>
      </c>
      <c r="C20" s="175">
        <v>739</v>
      </c>
      <c r="D20" s="175">
        <v>611</v>
      </c>
      <c r="E20" s="175">
        <v>126</v>
      </c>
      <c r="F20" s="175">
        <v>342</v>
      </c>
      <c r="G20" s="175">
        <v>82</v>
      </c>
      <c r="H20" s="175">
        <v>61</v>
      </c>
      <c r="I20" s="175">
        <v>163</v>
      </c>
      <c r="J20" s="175">
        <v>9</v>
      </c>
      <c r="K20" s="175">
        <v>122</v>
      </c>
      <c r="L20" s="176">
        <v>32</v>
      </c>
    </row>
    <row r="21" spans="1:12" s="8" customFormat="1" ht="15" customHeight="1">
      <c r="A21" s="88" t="s">
        <v>168</v>
      </c>
      <c r="B21" s="177">
        <v>9</v>
      </c>
      <c r="C21" s="177">
        <v>739</v>
      </c>
      <c r="D21" s="177">
        <v>619</v>
      </c>
      <c r="E21" s="177">
        <v>133</v>
      </c>
      <c r="F21" s="177">
        <v>345</v>
      </c>
      <c r="G21" s="177">
        <v>77</v>
      </c>
      <c r="H21" s="177">
        <v>64</v>
      </c>
      <c r="I21" s="177">
        <v>165</v>
      </c>
      <c r="J21" s="177">
        <v>9</v>
      </c>
      <c r="K21" s="177">
        <v>126</v>
      </c>
      <c r="L21" s="178">
        <v>30</v>
      </c>
    </row>
    <row r="22" spans="1:12">
      <c r="A22" s="136" t="s">
        <v>67</v>
      </c>
      <c r="B22" s="124"/>
      <c r="C22" s="124"/>
      <c r="D22" s="124"/>
      <c r="E22" s="124"/>
      <c r="F22" s="124"/>
      <c r="G22" s="124"/>
      <c r="H22" s="124"/>
      <c r="I22" s="61"/>
      <c r="J22" s="61"/>
      <c r="K22" s="61"/>
      <c r="L22" s="144"/>
    </row>
  </sheetData>
  <mergeCells count="14">
    <mergeCell ref="A2:C2"/>
    <mergeCell ref="H3:L3"/>
    <mergeCell ref="A4:A6"/>
    <mergeCell ref="B4:B6"/>
    <mergeCell ref="C4:C6"/>
    <mergeCell ref="D4:H4"/>
    <mergeCell ref="I4:L4"/>
    <mergeCell ref="D5:D6"/>
    <mergeCell ref="E5:F5"/>
    <mergeCell ref="G5:H5"/>
    <mergeCell ref="I5:I6"/>
    <mergeCell ref="J5:J6"/>
    <mergeCell ref="K5:K6"/>
    <mergeCell ref="L5:L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3"/>
  <sheetViews>
    <sheetView zoomScaleNormal="100" zoomScaleSheetLayoutView="100" workbookViewId="0">
      <selection activeCell="H30" sqref="H30"/>
    </sheetView>
  </sheetViews>
  <sheetFormatPr defaultColWidth="11" defaultRowHeight="13.5"/>
  <cols>
    <col min="1" max="1" width="11.125" style="8" customWidth="1"/>
    <col min="2" max="2" width="5.625" style="8" customWidth="1"/>
    <col min="3" max="7" width="4.625" style="8" customWidth="1"/>
    <col min="8" max="8" width="8" style="8" customWidth="1"/>
    <col min="9" max="9" width="5.625" style="8" customWidth="1"/>
    <col min="10" max="14" width="4.625" style="8" customWidth="1"/>
    <col min="15" max="15" width="5.625" style="8" customWidth="1"/>
    <col min="16" max="16" width="7.5" style="8" customWidth="1"/>
    <col min="17" max="16384" width="11" style="8"/>
  </cols>
  <sheetData>
    <row r="1" spans="1:16" ht="18" customHeight="1">
      <c r="A1" s="39" t="s">
        <v>61</v>
      </c>
    </row>
    <row r="2" spans="1:16" ht="19.5" customHeight="1">
      <c r="A2" s="201" t="s">
        <v>169</v>
      </c>
      <c r="B2" s="201"/>
      <c r="C2" s="201"/>
      <c r="D2" s="201"/>
      <c r="E2" s="201"/>
      <c r="F2" s="201"/>
      <c r="G2" s="201"/>
      <c r="H2" s="201"/>
      <c r="I2" s="201"/>
      <c r="J2" s="143"/>
      <c r="K2" s="143"/>
      <c r="L2" s="143"/>
      <c r="M2" s="143"/>
      <c r="N2" s="143"/>
      <c r="O2" s="143"/>
      <c r="P2" s="143"/>
    </row>
    <row r="3" spans="1:16" ht="15" customHeight="1" thickBot="1">
      <c r="A3" s="110"/>
      <c r="B3" s="57"/>
      <c r="C3" s="57"/>
      <c r="D3" s="57"/>
      <c r="E3" s="57"/>
      <c r="F3" s="57"/>
      <c r="G3" s="57"/>
      <c r="H3" s="57"/>
      <c r="I3" s="57"/>
      <c r="J3" s="145"/>
      <c r="K3" s="145"/>
      <c r="L3" s="145"/>
      <c r="M3" s="145"/>
      <c r="N3" s="194" t="s">
        <v>170</v>
      </c>
      <c r="O3" s="254"/>
      <c r="P3" s="254"/>
    </row>
    <row r="4" spans="1:16" ht="21.95" customHeight="1" thickTop="1">
      <c r="A4" s="255" t="s">
        <v>53</v>
      </c>
      <c r="B4" s="258" t="s">
        <v>171</v>
      </c>
      <c r="C4" s="259"/>
      <c r="D4" s="259"/>
      <c r="E4" s="259"/>
      <c r="F4" s="259"/>
      <c r="G4" s="259"/>
      <c r="H4" s="255"/>
      <c r="I4" s="258" t="s">
        <v>172</v>
      </c>
      <c r="J4" s="259"/>
      <c r="K4" s="259"/>
      <c r="L4" s="259"/>
      <c r="M4" s="259"/>
      <c r="N4" s="259"/>
      <c r="O4" s="255"/>
      <c r="P4" s="260" t="s">
        <v>52</v>
      </c>
    </row>
    <row r="5" spans="1:16" ht="13.5" customHeight="1">
      <c r="A5" s="256"/>
      <c r="B5" s="263" t="s">
        <v>173</v>
      </c>
      <c r="C5" s="265" t="s">
        <v>174</v>
      </c>
      <c r="D5" s="266"/>
      <c r="E5" s="266"/>
      <c r="F5" s="266"/>
      <c r="G5" s="267"/>
      <c r="H5" s="268" t="s">
        <v>51</v>
      </c>
      <c r="I5" s="263" t="s">
        <v>173</v>
      </c>
      <c r="J5" s="270" t="s">
        <v>174</v>
      </c>
      <c r="K5" s="270"/>
      <c r="L5" s="270"/>
      <c r="M5" s="270"/>
      <c r="N5" s="270"/>
      <c r="O5" s="271" t="s">
        <v>50</v>
      </c>
      <c r="P5" s="261"/>
    </row>
    <row r="6" spans="1:16" ht="24" customHeight="1">
      <c r="A6" s="257"/>
      <c r="B6" s="264"/>
      <c r="C6" s="89">
        <v>1</v>
      </c>
      <c r="D6" s="89">
        <v>2</v>
      </c>
      <c r="E6" s="90">
        <v>3</v>
      </c>
      <c r="F6" s="91">
        <v>4</v>
      </c>
      <c r="G6" s="90">
        <v>5</v>
      </c>
      <c r="H6" s="269"/>
      <c r="I6" s="264"/>
      <c r="J6" s="90">
        <v>1</v>
      </c>
      <c r="K6" s="90">
        <v>2</v>
      </c>
      <c r="L6" s="90">
        <v>3</v>
      </c>
      <c r="M6" s="92">
        <v>4</v>
      </c>
      <c r="N6" s="90">
        <v>5</v>
      </c>
      <c r="O6" s="272"/>
      <c r="P6" s="262"/>
    </row>
    <row r="7" spans="1:16" ht="3.75" customHeight="1">
      <c r="A7" s="93"/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3"/>
      <c r="P7" s="94"/>
    </row>
    <row r="8" spans="1:16">
      <c r="A8" s="87" t="s">
        <v>128</v>
      </c>
      <c r="B8" s="96">
        <v>323</v>
      </c>
      <c r="C8" s="85">
        <v>505</v>
      </c>
      <c r="D8" s="85">
        <v>288</v>
      </c>
      <c r="E8" s="85">
        <v>251</v>
      </c>
      <c r="F8" s="85">
        <v>249</v>
      </c>
      <c r="G8" s="85">
        <v>229</v>
      </c>
      <c r="H8" s="97">
        <v>1845</v>
      </c>
      <c r="I8" s="85">
        <v>11</v>
      </c>
      <c r="J8" s="85">
        <v>17</v>
      </c>
      <c r="K8" s="85">
        <v>17</v>
      </c>
      <c r="L8" s="85">
        <v>7</v>
      </c>
      <c r="M8" s="85">
        <v>7</v>
      </c>
      <c r="N8" s="85">
        <v>5</v>
      </c>
      <c r="O8" s="98">
        <v>64</v>
      </c>
      <c r="P8" s="99">
        <v>1909</v>
      </c>
    </row>
    <row r="9" spans="1:16">
      <c r="A9" s="87" t="s">
        <v>49</v>
      </c>
      <c r="B9" s="96">
        <v>396</v>
      </c>
      <c r="C9" s="85">
        <v>409</v>
      </c>
      <c r="D9" s="85">
        <v>303</v>
      </c>
      <c r="E9" s="85">
        <v>236</v>
      </c>
      <c r="F9" s="85">
        <v>224</v>
      </c>
      <c r="G9" s="85">
        <v>160</v>
      </c>
      <c r="H9" s="97">
        <v>1728</v>
      </c>
      <c r="I9" s="85">
        <v>13</v>
      </c>
      <c r="J9" s="85">
        <v>14</v>
      </c>
      <c r="K9" s="85">
        <v>14</v>
      </c>
      <c r="L9" s="85">
        <v>4</v>
      </c>
      <c r="M9" s="85">
        <v>10</v>
      </c>
      <c r="N9" s="85">
        <v>5</v>
      </c>
      <c r="O9" s="98">
        <v>60</v>
      </c>
      <c r="P9" s="99">
        <v>1788</v>
      </c>
    </row>
    <row r="10" spans="1:16">
      <c r="A10" s="87" t="s">
        <v>48</v>
      </c>
      <c r="B10" s="96">
        <v>404</v>
      </c>
      <c r="C10" s="85">
        <v>391</v>
      </c>
      <c r="D10" s="85">
        <v>327</v>
      </c>
      <c r="E10" s="85">
        <v>262</v>
      </c>
      <c r="F10" s="85">
        <v>221</v>
      </c>
      <c r="G10" s="85">
        <v>149</v>
      </c>
      <c r="H10" s="97">
        <v>1754</v>
      </c>
      <c r="I10" s="85">
        <v>13</v>
      </c>
      <c r="J10" s="85">
        <v>10</v>
      </c>
      <c r="K10" s="85">
        <v>17</v>
      </c>
      <c r="L10" s="85">
        <v>2</v>
      </c>
      <c r="M10" s="85">
        <v>9</v>
      </c>
      <c r="N10" s="85">
        <v>5</v>
      </c>
      <c r="O10" s="98">
        <v>56</v>
      </c>
      <c r="P10" s="99">
        <v>1810</v>
      </c>
    </row>
    <row r="11" spans="1:16">
      <c r="A11" s="87" t="s">
        <v>47</v>
      </c>
      <c r="B11" s="96">
        <v>386</v>
      </c>
      <c r="C11" s="85">
        <v>376</v>
      </c>
      <c r="D11" s="85">
        <v>320</v>
      </c>
      <c r="E11" s="85">
        <v>284</v>
      </c>
      <c r="F11" s="85">
        <v>238</v>
      </c>
      <c r="G11" s="85">
        <v>149</v>
      </c>
      <c r="H11" s="97">
        <v>1753</v>
      </c>
      <c r="I11" s="85">
        <v>13</v>
      </c>
      <c r="J11" s="85">
        <v>11</v>
      </c>
      <c r="K11" s="85">
        <v>12</v>
      </c>
      <c r="L11" s="85">
        <v>2</v>
      </c>
      <c r="M11" s="85">
        <v>8</v>
      </c>
      <c r="N11" s="85">
        <v>5</v>
      </c>
      <c r="O11" s="98">
        <v>51</v>
      </c>
      <c r="P11" s="99">
        <v>1804</v>
      </c>
    </row>
    <row r="12" spans="1:16">
      <c r="A12" s="87" t="s">
        <v>46</v>
      </c>
      <c r="B12" s="96">
        <v>370</v>
      </c>
      <c r="C12" s="85">
        <v>367</v>
      </c>
      <c r="D12" s="85">
        <v>308</v>
      </c>
      <c r="E12" s="85">
        <v>255</v>
      </c>
      <c r="F12" s="85">
        <v>257</v>
      </c>
      <c r="G12" s="85">
        <v>200</v>
      </c>
      <c r="H12" s="97">
        <v>1757</v>
      </c>
      <c r="I12" s="85">
        <v>9</v>
      </c>
      <c r="J12" s="85">
        <v>9</v>
      </c>
      <c r="K12" s="85">
        <v>13</v>
      </c>
      <c r="L12" s="85">
        <v>3</v>
      </c>
      <c r="M12" s="85">
        <v>4</v>
      </c>
      <c r="N12" s="85">
        <v>9</v>
      </c>
      <c r="O12" s="98">
        <v>47</v>
      </c>
      <c r="P12" s="99">
        <v>1804</v>
      </c>
    </row>
    <row r="13" spans="1:16">
      <c r="A13" s="87" t="s">
        <v>45</v>
      </c>
      <c r="B13" s="94">
        <v>311</v>
      </c>
      <c r="C13" s="95">
        <v>357</v>
      </c>
      <c r="D13" s="95">
        <v>342</v>
      </c>
      <c r="E13" s="95">
        <v>267</v>
      </c>
      <c r="F13" s="95">
        <v>254</v>
      </c>
      <c r="G13" s="95">
        <v>224</v>
      </c>
      <c r="H13" s="100">
        <v>1755</v>
      </c>
      <c r="I13" s="95">
        <v>10</v>
      </c>
      <c r="J13" s="95">
        <v>9</v>
      </c>
      <c r="K13" s="95">
        <v>15</v>
      </c>
      <c r="L13" s="95">
        <v>2</v>
      </c>
      <c r="M13" s="95">
        <v>6</v>
      </c>
      <c r="N13" s="95">
        <v>6</v>
      </c>
      <c r="O13" s="101">
        <v>48</v>
      </c>
      <c r="P13" s="102">
        <v>1803</v>
      </c>
    </row>
    <row r="14" spans="1:16">
      <c r="A14" s="87" t="s">
        <v>44</v>
      </c>
      <c r="B14" s="94">
        <v>336</v>
      </c>
      <c r="C14" s="94">
        <v>363</v>
      </c>
      <c r="D14" s="94">
        <v>334</v>
      </c>
      <c r="E14" s="94">
        <v>278</v>
      </c>
      <c r="F14" s="94">
        <v>249</v>
      </c>
      <c r="G14" s="94">
        <v>239</v>
      </c>
      <c r="H14" s="102">
        <v>1799</v>
      </c>
      <c r="I14" s="94">
        <v>11</v>
      </c>
      <c r="J14" s="94">
        <v>8</v>
      </c>
      <c r="K14" s="94">
        <v>10</v>
      </c>
      <c r="L14" s="94">
        <v>2</v>
      </c>
      <c r="M14" s="94">
        <v>4</v>
      </c>
      <c r="N14" s="94">
        <v>5</v>
      </c>
      <c r="O14" s="103">
        <v>40</v>
      </c>
      <c r="P14" s="102">
        <v>1839</v>
      </c>
    </row>
    <row r="15" spans="1:16">
      <c r="A15" s="87" t="s">
        <v>43</v>
      </c>
      <c r="B15" s="95">
        <v>367</v>
      </c>
      <c r="C15" s="95">
        <v>385</v>
      </c>
      <c r="D15" s="95">
        <v>338</v>
      </c>
      <c r="E15" s="95">
        <v>266</v>
      </c>
      <c r="F15" s="95">
        <v>266</v>
      </c>
      <c r="G15" s="95">
        <v>233</v>
      </c>
      <c r="H15" s="100">
        <f>SUM(B15:G15)</f>
        <v>1855</v>
      </c>
      <c r="I15" s="95">
        <v>10</v>
      </c>
      <c r="J15" s="95">
        <v>5</v>
      </c>
      <c r="K15" s="95">
        <v>11</v>
      </c>
      <c r="L15" s="95">
        <v>2</v>
      </c>
      <c r="M15" s="95">
        <v>5</v>
      </c>
      <c r="N15" s="95">
        <v>4</v>
      </c>
      <c r="O15" s="104">
        <f>SUM(I15:N15)</f>
        <v>37</v>
      </c>
      <c r="P15" s="102">
        <f>H15+O15</f>
        <v>1892</v>
      </c>
    </row>
    <row r="16" spans="1:16">
      <c r="A16" s="87" t="s">
        <v>62</v>
      </c>
      <c r="B16" s="93">
        <v>408</v>
      </c>
      <c r="C16" s="93">
        <v>407</v>
      </c>
      <c r="D16" s="93">
        <v>336</v>
      </c>
      <c r="E16" s="93">
        <v>266</v>
      </c>
      <c r="F16" s="93">
        <v>247</v>
      </c>
      <c r="G16" s="93">
        <v>242</v>
      </c>
      <c r="H16" s="179">
        <f>SUM(B16:G16)</f>
        <v>1906</v>
      </c>
      <c r="I16" s="93">
        <v>8</v>
      </c>
      <c r="J16" s="93">
        <v>6</v>
      </c>
      <c r="K16" s="93">
        <v>9</v>
      </c>
      <c r="L16" s="93">
        <v>1</v>
      </c>
      <c r="M16" s="93">
        <v>3</v>
      </c>
      <c r="N16" s="93">
        <v>5</v>
      </c>
      <c r="O16" s="101">
        <f>SUM(I16:N16)</f>
        <v>32</v>
      </c>
      <c r="P16" s="180">
        <f>H16+O16</f>
        <v>1938</v>
      </c>
    </row>
    <row r="17" spans="1:17" ht="13.5" customHeight="1">
      <c r="A17" s="87" t="s">
        <v>84</v>
      </c>
      <c r="B17" s="93">
        <v>419</v>
      </c>
      <c r="C17" s="93">
        <v>430</v>
      </c>
      <c r="D17" s="93">
        <v>334</v>
      </c>
      <c r="E17" s="93">
        <v>243</v>
      </c>
      <c r="F17" s="93">
        <v>267</v>
      </c>
      <c r="G17" s="93">
        <v>207</v>
      </c>
      <c r="H17" s="179">
        <v>1900</v>
      </c>
      <c r="I17" s="93">
        <v>9</v>
      </c>
      <c r="J17" s="93">
        <v>4</v>
      </c>
      <c r="K17" s="93">
        <v>8</v>
      </c>
      <c r="L17" s="93">
        <v>1</v>
      </c>
      <c r="M17" s="93">
        <v>3</v>
      </c>
      <c r="N17" s="93">
        <v>1</v>
      </c>
      <c r="O17" s="101">
        <v>26</v>
      </c>
      <c r="P17" s="180">
        <v>1926</v>
      </c>
      <c r="Q17" s="19"/>
    </row>
    <row r="18" spans="1:17" ht="13.5" customHeight="1">
      <c r="A18" s="87" t="s">
        <v>111</v>
      </c>
      <c r="B18" s="93">
        <v>397</v>
      </c>
      <c r="C18" s="93">
        <v>425</v>
      </c>
      <c r="D18" s="93">
        <v>303</v>
      </c>
      <c r="E18" s="93">
        <v>217</v>
      </c>
      <c r="F18" s="93">
        <v>279</v>
      </c>
      <c r="G18" s="93">
        <v>185</v>
      </c>
      <c r="H18" s="179">
        <f>SUM(B18:G18)</f>
        <v>1806</v>
      </c>
      <c r="I18" s="93">
        <v>7</v>
      </c>
      <c r="J18" s="93">
        <v>5</v>
      </c>
      <c r="K18" s="93">
        <v>7</v>
      </c>
      <c r="L18" s="93">
        <v>2</v>
      </c>
      <c r="M18" s="93">
        <v>3</v>
      </c>
      <c r="N18" s="93">
        <v>1</v>
      </c>
      <c r="O18" s="101">
        <f>SUM(I18:N18)</f>
        <v>25</v>
      </c>
      <c r="P18" s="180">
        <f>H18+O18</f>
        <v>1831</v>
      </c>
    </row>
    <row r="19" spans="1:17" ht="13.5" customHeight="1">
      <c r="A19" s="87" t="s">
        <v>119</v>
      </c>
      <c r="B19" s="33">
        <v>335</v>
      </c>
      <c r="C19" s="33">
        <v>441</v>
      </c>
      <c r="D19" s="33">
        <v>309</v>
      </c>
      <c r="E19" s="33">
        <v>239</v>
      </c>
      <c r="F19" s="33">
        <v>284</v>
      </c>
      <c r="G19" s="33">
        <v>164</v>
      </c>
      <c r="H19" s="42">
        <f>SUM(B19:G19)</f>
        <v>1772</v>
      </c>
      <c r="I19" s="33">
        <v>9</v>
      </c>
      <c r="J19" s="33">
        <v>3</v>
      </c>
      <c r="K19" s="33">
        <v>7</v>
      </c>
      <c r="L19" s="33">
        <v>1</v>
      </c>
      <c r="M19" s="33">
        <v>0</v>
      </c>
      <c r="N19" s="33">
        <v>1</v>
      </c>
      <c r="O19" s="34">
        <f>SUM(I19:N19)</f>
        <v>21</v>
      </c>
      <c r="P19" s="43">
        <f>H19+O19</f>
        <v>1793</v>
      </c>
    </row>
    <row r="20" spans="1:17" ht="13.5" customHeight="1">
      <c r="A20" s="87" t="s">
        <v>129</v>
      </c>
      <c r="B20" s="33">
        <v>357</v>
      </c>
      <c r="C20" s="33">
        <v>421</v>
      </c>
      <c r="D20" s="33">
        <v>323</v>
      </c>
      <c r="E20" s="33">
        <v>214</v>
      </c>
      <c r="F20" s="33">
        <v>307</v>
      </c>
      <c r="G20" s="33">
        <v>175</v>
      </c>
      <c r="H20" s="42">
        <f>SUM(B20:G20)</f>
        <v>1797</v>
      </c>
      <c r="I20" s="33">
        <v>4</v>
      </c>
      <c r="J20" s="33">
        <v>3</v>
      </c>
      <c r="K20" s="33">
        <v>2</v>
      </c>
      <c r="L20" s="33">
        <v>1</v>
      </c>
      <c r="M20" s="33">
        <v>1</v>
      </c>
      <c r="N20" s="33">
        <v>3</v>
      </c>
      <c r="O20" s="34">
        <f>SUM(I20:N20)</f>
        <v>14</v>
      </c>
      <c r="P20" s="43">
        <f>H20+O20</f>
        <v>1811</v>
      </c>
    </row>
    <row r="21" spans="1:17" ht="15.75" customHeight="1">
      <c r="A21" s="87" t="s">
        <v>175</v>
      </c>
      <c r="B21" s="93">
        <v>348</v>
      </c>
      <c r="C21" s="93">
        <v>446</v>
      </c>
      <c r="D21" s="93">
        <v>319</v>
      </c>
      <c r="E21" s="93">
        <v>249</v>
      </c>
      <c r="F21" s="93">
        <v>287</v>
      </c>
      <c r="G21" s="93">
        <v>190</v>
      </c>
      <c r="H21" s="179">
        <f>SUM(B21:G21)</f>
        <v>1839</v>
      </c>
      <c r="I21" s="93">
        <v>4</v>
      </c>
      <c r="J21" s="93">
        <v>2</v>
      </c>
      <c r="K21" s="93">
        <v>5</v>
      </c>
      <c r="L21" s="93">
        <v>1</v>
      </c>
      <c r="M21" s="93">
        <v>4</v>
      </c>
      <c r="N21" s="93">
        <v>1</v>
      </c>
      <c r="O21" s="101">
        <f>SUM(I21:N21)</f>
        <v>17</v>
      </c>
      <c r="P21" s="180">
        <f>H21+O21</f>
        <v>1856</v>
      </c>
    </row>
    <row r="22" spans="1:17" ht="2.25" customHeight="1">
      <c r="A22" s="105"/>
      <c r="B22" s="106"/>
      <c r="C22" s="106"/>
      <c r="D22" s="106"/>
      <c r="E22" s="106"/>
      <c r="F22" s="106"/>
      <c r="G22" s="106"/>
      <c r="H22" s="107"/>
      <c r="I22" s="106"/>
      <c r="J22" s="106"/>
      <c r="K22" s="106"/>
      <c r="L22" s="106"/>
      <c r="M22" s="106"/>
      <c r="N22" s="106"/>
      <c r="O22" s="108"/>
      <c r="P22" s="109"/>
    </row>
    <row r="23" spans="1:17">
      <c r="A23" s="253" t="s">
        <v>176</v>
      </c>
      <c r="B23" s="253"/>
      <c r="C23" s="253"/>
      <c r="D23" s="115"/>
      <c r="E23" s="115"/>
      <c r="F23" s="115"/>
      <c r="G23" s="115"/>
      <c r="H23" s="115"/>
      <c r="I23" s="115"/>
      <c r="J23" s="146"/>
      <c r="K23" s="115"/>
      <c r="L23" s="115"/>
      <c r="M23" s="115"/>
      <c r="N23" s="115"/>
      <c r="O23" s="115"/>
      <c r="P23" s="115"/>
    </row>
  </sheetData>
  <mergeCells count="13">
    <mergeCell ref="A23:C23"/>
    <mergeCell ref="A2:I2"/>
    <mergeCell ref="N3:P3"/>
    <mergeCell ref="A4:A6"/>
    <mergeCell ref="B4:H4"/>
    <mergeCell ref="I4:O4"/>
    <mergeCell ref="P4:P6"/>
    <mergeCell ref="B5:B6"/>
    <mergeCell ref="C5:G5"/>
    <mergeCell ref="H5:H6"/>
    <mergeCell ref="I5:I6"/>
    <mergeCell ref="J5:N5"/>
    <mergeCell ref="O5:O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4"/>
  <sheetViews>
    <sheetView topLeftCell="A10" workbookViewId="0">
      <selection activeCell="N18" sqref="N18"/>
    </sheetView>
  </sheetViews>
  <sheetFormatPr defaultRowHeight="13.5"/>
  <cols>
    <col min="1" max="1" width="11.125" style="30" customWidth="1"/>
    <col min="2" max="2" width="5.625" style="30" customWidth="1"/>
    <col min="3" max="7" width="4.625" style="30" customWidth="1"/>
    <col min="8" max="8" width="8" style="30" customWidth="1"/>
    <col min="9" max="9" width="5.625" style="30" customWidth="1"/>
    <col min="10" max="16384" width="9" style="30"/>
  </cols>
  <sheetData>
    <row r="1" spans="1:19" ht="18" customHeight="1">
      <c r="A1" s="39" t="s">
        <v>61</v>
      </c>
    </row>
    <row r="2" spans="1:19" s="8" customFormat="1" ht="19.5" customHeight="1">
      <c r="A2" s="147" t="s">
        <v>177</v>
      </c>
      <c r="B2" s="147"/>
      <c r="C2" s="147"/>
      <c r="D2" s="147"/>
      <c r="E2" s="147"/>
      <c r="F2" s="147"/>
      <c r="G2" s="115"/>
      <c r="H2" s="115"/>
      <c r="I2" s="115"/>
      <c r="J2" s="9"/>
      <c r="K2" s="9"/>
      <c r="L2" s="9"/>
      <c r="M2" s="9"/>
      <c r="N2" s="9"/>
      <c r="O2" s="9"/>
      <c r="P2" s="9"/>
    </row>
    <row r="3" spans="1:19" s="8" customFormat="1" ht="15" customHeight="1" thickBot="1">
      <c r="A3" s="110"/>
      <c r="B3" s="111"/>
      <c r="C3" s="195" t="s">
        <v>178</v>
      </c>
      <c r="D3" s="195"/>
      <c r="E3" s="195"/>
      <c r="F3" s="195"/>
      <c r="G3" s="195"/>
      <c r="H3" s="195"/>
      <c r="I3" s="195"/>
      <c r="J3" s="9"/>
      <c r="K3" s="9"/>
      <c r="L3" s="9"/>
      <c r="M3" s="9"/>
      <c r="N3" s="9"/>
      <c r="O3" s="9"/>
      <c r="P3" s="9"/>
    </row>
    <row r="4" spans="1:19" s="8" customFormat="1" ht="28.5" customHeight="1" thickTop="1">
      <c r="A4" s="221" t="s">
        <v>42</v>
      </c>
      <c r="B4" s="221"/>
      <c r="C4" s="221"/>
      <c r="D4" s="277"/>
      <c r="E4" s="220" t="s">
        <v>179</v>
      </c>
      <c r="F4" s="221"/>
      <c r="G4" s="277"/>
      <c r="H4" s="220" t="s">
        <v>120</v>
      </c>
      <c r="I4" s="22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8" customFormat="1" ht="21" customHeight="1">
      <c r="A5" s="278" t="s">
        <v>41</v>
      </c>
      <c r="B5" s="278"/>
      <c r="C5" s="278"/>
      <c r="D5" s="279"/>
      <c r="E5" s="44"/>
      <c r="F5" s="31">
        <v>12</v>
      </c>
      <c r="G5" s="32"/>
      <c r="H5" s="31"/>
      <c r="I5" s="24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s="8" customFormat="1" ht="21" customHeight="1">
      <c r="A6" s="275" t="s">
        <v>40</v>
      </c>
      <c r="B6" s="275"/>
      <c r="C6" s="275"/>
      <c r="D6" s="276"/>
      <c r="E6" s="45"/>
      <c r="F6" s="35">
        <v>7</v>
      </c>
      <c r="G6" s="46"/>
      <c r="H6" s="35"/>
      <c r="I6" s="47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8" customFormat="1" ht="21" customHeight="1">
      <c r="A7" s="275" t="s">
        <v>39</v>
      </c>
      <c r="B7" s="275"/>
      <c r="C7" s="275"/>
      <c r="D7" s="276"/>
      <c r="E7" s="45"/>
      <c r="F7" s="35">
        <v>7</v>
      </c>
      <c r="G7" s="46"/>
      <c r="H7" s="36">
        <v>252</v>
      </c>
      <c r="I7" s="48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8" customFormat="1" ht="21" customHeight="1">
      <c r="A8" s="275" t="s">
        <v>112</v>
      </c>
      <c r="B8" s="275"/>
      <c r="C8" s="275"/>
      <c r="D8" s="276"/>
      <c r="E8" s="45"/>
      <c r="F8" s="35">
        <v>8</v>
      </c>
      <c r="G8" s="46"/>
      <c r="H8" s="36">
        <v>107</v>
      </c>
      <c r="I8" s="48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8" customFormat="1" ht="21" customHeight="1">
      <c r="A9" s="275" t="s">
        <v>38</v>
      </c>
      <c r="B9" s="275"/>
      <c r="C9" s="275"/>
      <c r="D9" s="276"/>
      <c r="E9" s="45"/>
      <c r="F9" s="35">
        <v>4</v>
      </c>
      <c r="G9" s="46"/>
      <c r="H9" s="35"/>
      <c r="I9" s="35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8" customFormat="1" ht="21" customHeight="1">
      <c r="A10" s="275" t="s">
        <v>37</v>
      </c>
      <c r="B10" s="275"/>
      <c r="C10" s="275"/>
      <c r="D10" s="276"/>
      <c r="E10" s="45"/>
      <c r="F10" s="35">
        <v>5</v>
      </c>
      <c r="G10" s="46"/>
      <c r="H10" s="35"/>
      <c r="I10" s="35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8" customFormat="1" ht="21" customHeight="1">
      <c r="A11" s="275" t="s">
        <v>36</v>
      </c>
      <c r="B11" s="275"/>
      <c r="C11" s="275"/>
      <c r="D11" s="276"/>
      <c r="E11" s="45"/>
      <c r="F11" s="35">
        <v>2</v>
      </c>
      <c r="G11" s="46"/>
      <c r="H11" s="35"/>
      <c r="I11" s="47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8" customFormat="1" ht="21" customHeight="1">
      <c r="A12" s="275" t="s">
        <v>35</v>
      </c>
      <c r="B12" s="275"/>
      <c r="C12" s="275"/>
      <c r="D12" s="276"/>
      <c r="E12" s="45"/>
      <c r="F12" s="35">
        <v>3</v>
      </c>
      <c r="G12" s="46"/>
      <c r="H12" s="35">
        <v>180</v>
      </c>
      <c r="I12" s="35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8" customFormat="1" ht="21" customHeight="1">
      <c r="A13" s="275" t="s">
        <v>34</v>
      </c>
      <c r="B13" s="275"/>
      <c r="C13" s="275"/>
      <c r="D13" s="276"/>
      <c r="E13" s="45"/>
      <c r="F13" s="35">
        <v>9</v>
      </c>
      <c r="G13" s="46"/>
      <c r="H13" s="35"/>
      <c r="I13" s="47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8" customFormat="1" ht="21" customHeight="1">
      <c r="A14" s="275" t="s">
        <v>113</v>
      </c>
      <c r="B14" s="275"/>
      <c r="C14" s="275"/>
      <c r="D14" s="276"/>
      <c r="E14" s="49"/>
      <c r="F14" s="37">
        <v>4</v>
      </c>
      <c r="G14" s="50"/>
      <c r="H14" s="35">
        <v>54</v>
      </c>
      <c r="I14" s="35"/>
      <c r="M14" s="9"/>
      <c r="N14" s="9"/>
      <c r="O14" s="9"/>
      <c r="P14" s="9"/>
      <c r="Q14" s="9"/>
      <c r="R14" s="9"/>
    </row>
    <row r="15" spans="1:19" s="8" customFormat="1" ht="21" customHeight="1">
      <c r="A15" s="275" t="s">
        <v>33</v>
      </c>
      <c r="B15" s="275"/>
      <c r="C15" s="275"/>
      <c r="D15" s="276"/>
      <c r="E15" s="49"/>
      <c r="F15" s="37">
        <v>2</v>
      </c>
      <c r="G15" s="50"/>
      <c r="H15" s="35">
        <v>58</v>
      </c>
      <c r="I15" s="35"/>
    </row>
    <row r="16" spans="1:19" s="8" customFormat="1" ht="21" customHeight="1">
      <c r="A16" s="275" t="s">
        <v>32</v>
      </c>
      <c r="B16" s="275"/>
      <c r="C16" s="275"/>
      <c r="D16" s="276"/>
      <c r="E16" s="45"/>
      <c r="F16" s="35">
        <v>4</v>
      </c>
      <c r="G16" s="46"/>
      <c r="H16" s="35">
        <v>179</v>
      </c>
      <c r="I16" s="35"/>
    </row>
    <row r="17" spans="1:9" s="8" customFormat="1" ht="21" customHeight="1">
      <c r="A17" s="275" t="s">
        <v>31</v>
      </c>
      <c r="B17" s="275"/>
      <c r="C17" s="275"/>
      <c r="D17" s="276"/>
      <c r="E17" s="45"/>
      <c r="F17" s="35">
        <v>1</v>
      </c>
      <c r="G17" s="46"/>
      <c r="H17" s="35"/>
      <c r="I17" s="47"/>
    </row>
    <row r="18" spans="1:9" s="8" customFormat="1" ht="21" customHeight="1">
      <c r="A18" s="275" t="s">
        <v>30</v>
      </c>
      <c r="B18" s="275"/>
      <c r="C18" s="275"/>
      <c r="D18" s="276"/>
      <c r="E18" s="45"/>
      <c r="F18" s="35">
        <v>2</v>
      </c>
      <c r="G18" s="46"/>
      <c r="H18" s="35">
        <v>160</v>
      </c>
      <c r="I18" s="35"/>
    </row>
    <row r="19" spans="1:9" s="8" customFormat="1" ht="21" customHeight="1">
      <c r="A19" s="275" t="s">
        <v>114</v>
      </c>
      <c r="B19" s="275"/>
      <c r="C19" s="275"/>
      <c r="D19" s="276"/>
      <c r="E19" s="45"/>
      <c r="F19" s="35">
        <v>3</v>
      </c>
      <c r="G19" s="46"/>
      <c r="H19" s="35">
        <v>87</v>
      </c>
      <c r="I19" s="35"/>
    </row>
    <row r="20" spans="1:9" s="8" customFormat="1" ht="21" customHeight="1">
      <c r="A20" s="275" t="s">
        <v>29</v>
      </c>
      <c r="B20" s="275"/>
      <c r="C20" s="275"/>
      <c r="D20" s="276"/>
      <c r="E20" s="45"/>
      <c r="F20" s="35">
        <v>3</v>
      </c>
      <c r="G20" s="46"/>
      <c r="H20" s="35">
        <v>300</v>
      </c>
      <c r="I20" s="35"/>
    </row>
    <row r="21" spans="1:9" s="8" customFormat="1" ht="15" customHeight="1">
      <c r="A21" s="275" t="s">
        <v>28</v>
      </c>
      <c r="B21" s="275"/>
      <c r="C21" s="275"/>
      <c r="D21" s="276"/>
      <c r="E21" s="45"/>
      <c r="F21" s="35">
        <v>1</v>
      </c>
      <c r="G21" s="46"/>
      <c r="H21" s="35">
        <v>6</v>
      </c>
      <c r="I21" s="35"/>
    </row>
    <row r="22" spans="1:9" s="8" customFormat="1" ht="18" customHeight="1">
      <c r="A22" s="275" t="s">
        <v>27</v>
      </c>
      <c r="B22" s="275"/>
      <c r="C22" s="275"/>
      <c r="D22" s="276"/>
      <c r="E22" s="45"/>
      <c r="F22" s="35">
        <v>1</v>
      </c>
      <c r="G22" s="46"/>
      <c r="H22" s="35">
        <v>45</v>
      </c>
      <c r="I22" s="35"/>
    </row>
    <row r="23" spans="1:9">
      <c r="A23" s="273" t="s">
        <v>26</v>
      </c>
      <c r="B23" s="273"/>
      <c r="C23" s="273"/>
      <c r="D23" s="274"/>
      <c r="E23" s="51"/>
      <c r="F23" s="38">
        <v>1</v>
      </c>
      <c r="G23" s="52"/>
      <c r="H23" s="38"/>
      <c r="I23" s="53"/>
    </row>
    <row r="24" spans="1:9">
      <c r="A24" s="143"/>
      <c r="B24" s="143"/>
      <c r="C24" s="143"/>
      <c r="D24" s="143"/>
      <c r="E24" s="143"/>
      <c r="F24" s="143"/>
      <c r="G24" s="143"/>
      <c r="H24" s="143"/>
      <c r="I24" s="143"/>
    </row>
  </sheetData>
  <mergeCells count="23">
    <mergeCell ref="A15:D15"/>
    <mergeCell ref="A21:D21"/>
    <mergeCell ref="A16:D16"/>
    <mergeCell ref="A17:D17"/>
    <mergeCell ref="A18:D18"/>
    <mergeCell ref="A19:D19"/>
    <mergeCell ref="A20:D20"/>
    <mergeCell ref="A23:D23"/>
    <mergeCell ref="A22:D22"/>
    <mergeCell ref="C3:I3"/>
    <mergeCell ref="A4:D4"/>
    <mergeCell ref="E4:G4"/>
    <mergeCell ref="H4:I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2"/>
  <sheetViews>
    <sheetView zoomScaleNormal="100" zoomScaleSheetLayoutView="100" workbookViewId="0">
      <selection activeCell="J20" sqref="J20"/>
    </sheetView>
  </sheetViews>
  <sheetFormatPr defaultColWidth="11" defaultRowHeight="13.5"/>
  <cols>
    <col min="1" max="1" width="12.125" style="8" customWidth="1"/>
    <col min="2" max="8" width="10.75" style="8" customWidth="1"/>
    <col min="9" max="9" width="11.625" style="8" customWidth="1"/>
    <col min="10" max="16384" width="11" style="8"/>
  </cols>
  <sheetData>
    <row r="1" spans="1:11" ht="18" customHeight="1">
      <c r="A1" s="39" t="s">
        <v>61</v>
      </c>
    </row>
    <row r="2" spans="1:11" ht="19.5" customHeight="1">
      <c r="A2" s="193" t="s">
        <v>180</v>
      </c>
      <c r="B2" s="193"/>
      <c r="C2" s="193"/>
      <c r="D2" s="193"/>
      <c r="E2" s="143"/>
      <c r="F2" s="143"/>
      <c r="G2" s="143"/>
      <c r="H2" s="143"/>
      <c r="I2" s="143"/>
    </row>
    <row r="3" spans="1:11" ht="12" customHeight="1" thickBot="1">
      <c r="A3" s="137"/>
      <c r="B3" s="139"/>
      <c r="C3" s="139"/>
      <c r="D3" s="139"/>
      <c r="E3" s="139"/>
      <c r="F3" s="139"/>
      <c r="G3" s="139"/>
      <c r="H3" s="139"/>
      <c r="I3" s="57"/>
      <c r="J3" s="9"/>
      <c r="K3" s="9"/>
    </row>
    <row r="4" spans="1:11" ht="14.25" thickTop="1">
      <c r="A4" s="209" t="s">
        <v>96</v>
      </c>
      <c r="B4" s="220" t="s">
        <v>181</v>
      </c>
      <c r="C4" s="221"/>
      <c r="D4" s="221"/>
      <c r="E4" s="220" t="s">
        <v>182</v>
      </c>
      <c r="F4" s="221"/>
      <c r="G4" s="220" t="s">
        <v>183</v>
      </c>
      <c r="H4" s="221"/>
      <c r="I4" s="57"/>
      <c r="J4" s="9"/>
    </row>
    <row r="5" spans="1:11" ht="33.75" customHeight="1">
      <c r="A5" s="211"/>
      <c r="B5" s="112" t="s">
        <v>184</v>
      </c>
      <c r="C5" s="113" t="s">
        <v>121</v>
      </c>
      <c r="D5" s="82" t="s">
        <v>68</v>
      </c>
      <c r="E5" s="82" t="s">
        <v>69</v>
      </c>
      <c r="F5" s="114" t="s">
        <v>70</v>
      </c>
      <c r="G5" s="82" t="s">
        <v>71</v>
      </c>
      <c r="H5" s="83" t="s">
        <v>72</v>
      </c>
      <c r="I5" s="115"/>
      <c r="J5" s="9"/>
    </row>
    <row r="6" spans="1:11" ht="3" customHeight="1">
      <c r="A6" s="60"/>
      <c r="B6" s="61"/>
      <c r="C6" s="116"/>
      <c r="D6" s="116"/>
      <c r="E6" s="116"/>
      <c r="F6" s="116"/>
      <c r="G6" s="116"/>
      <c r="H6" s="61"/>
      <c r="I6" s="61"/>
      <c r="J6" s="9"/>
      <c r="K6" s="9"/>
    </row>
    <row r="7" spans="1:11">
      <c r="A7" s="63" t="s">
        <v>117</v>
      </c>
      <c r="B7" s="117">
        <v>9505</v>
      </c>
      <c r="C7" s="118">
        <v>18807</v>
      </c>
      <c r="D7" s="119">
        <v>41.3</v>
      </c>
      <c r="E7" s="118">
        <v>1516078</v>
      </c>
      <c r="F7" s="118">
        <v>80612</v>
      </c>
      <c r="G7" s="118">
        <v>152944</v>
      </c>
      <c r="H7" s="117">
        <v>2017955</v>
      </c>
      <c r="I7" s="66"/>
      <c r="J7" s="9"/>
      <c r="K7" s="9"/>
    </row>
    <row r="8" spans="1:11">
      <c r="A8" s="63" t="s">
        <v>8</v>
      </c>
      <c r="B8" s="117">
        <v>9495</v>
      </c>
      <c r="C8" s="118">
        <v>18601</v>
      </c>
      <c r="D8" s="119">
        <v>41</v>
      </c>
      <c r="E8" s="118">
        <v>1804841</v>
      </c>
      <c r="F8" s="118">
        <v>97029</v>
      </c>
      <c r="G8" s="118">
        <v>161890</v>
      </c>
      <c r="H8" s="117">
        <v>2113980</v>
      </c>
      <c r="I8" s="66"/>
      <c r="J8" s="9"/>
      <c r="K8" s="9"/>
    </row>
    <row r="9" spans="1:11">
      <c r="A9" s="63" t="s">
        <v>7</v>
      </c>
      <c r="B9" s="117">
        <v>9522</v>
      </c>
      <c r="C9" s="118">
        <v>18363</v>
      </c>
      <c r="D9" s="119">
        <v>40.5</v>
      </c>
      <c r="E9" s="118">
        <v>1782158</v>
      </c>
      <c r="F9" s="118">
        <v>97051</v>
      </c>
      <c r="G9" s="118">
        <v>169691</v>
      </c>
      <c r="H9" s="117">
        <v>2237540</v>
      </c>
      <c r="I9" s="66"/>
      <c r="J9" s="9"/>
      <c r="K9" s="9"/>
    </row>
    <row r="10" spans="1:11">
      <c r="A10" s="63" t="s">
        <v>6</v>
      </c>
      <c r="B10" s="117">
        <v>9508</v>
      </c>
      <c r="C10" s="118">
        <v>18104</v>
      </c>
      <c r="D10" s="119">
        <v>39.9</v>
      </c>
      <c r="E10" s="118">
        <v>1759980</v>
      </c>
      <c r="F10" s="118">
        <v>97215</v>
      </c>
      <c r="G10" s="118">
        <v>177571</v>
      </c>
      <c r="H10" s="117">
        <v>2373691</v>
      </c>
      <c r="I10" s="66"/>
      <c r="J10" s="9"/>
      <c r="K10" s="9"/>
    </row>
    <row r="11" spans="1:11">
      <c r="A11" s="63" t="s">
        <v>5</v>
      </c>
      <c r="B11" s="117">
        <v>7348</v>
      </c>
      <c r="C11" s="118">
        <v>13185</v>
      </c>
      <c r="D11" s="119">
        <v>29.6</v>
      </c>
      <c r="E11" s="118">
        <v>1338301</v>
      </c>
      <c r="F11" s="118">
        <v>101501</v>
      </c>
      <c r="G11" s="118">
        <v>175653</v>
      </c>
      <c r="H11" s="117">
        <v>2397954</v>
      </c>
      <c r="I11" s="66"/>
      <c r="J11" s="9"/>
      <c r="K11" s="9"/>
    </row>
    <row r="12" spans="1:11">
      <c r="A12" s="63" t="s">
        <v>4</v>
      </c>
      <c r="B12" s="117">
        <v>7223</v>
      </c>
      <c r="C12" s="118">
        <v>13238</v>
      </c>
      <c r="D12" s="119">
        <v>29.4</v>
      </c>
      <c r="E12" s="118">
        <v>1338888</v>
      </c>
      <c r="F12" s="118">
        <v>101140</v>
      </c>
      <c r="G12" s="118">
        <v>176729</v>
      </c>
      <c r="H12" s="117">
        <v>2384089</v>
      </c>
      <c r="I12" s="66"/>
      <c r="J12" s="9"/>
      <c r="K12" s="9"/>
    </row>
    <row r="13" spans="1:11">
      <c r="A13" s="63" t="s">
        <v>3</v>
      </c>
      <c r="B13" s="120">
        <v>7213</v>
      </c>
      <c r="C13" s="121">
        <v>13108</v>
      </c>
      <c r="D13" s="122">
        <v>29.6</v>
      </c>
      <c r="E13" s="121">
        <v>1167428</v>
      </c>
      <c r="F13" s="121">
        <v>89062</v>
      </c>
      <c r="G13" s="121">
        <v>174378</v>
      </c>
      <c r="H13" s="123">
        <v>2520427</v>
      </c>
      <c r="I13" s="124"/>
      <c r="J13" s="9"/>
      <c r="K13" s="9"/>
    </row>
    <row r="14" spans="1:11">
      <c r="A14" s="80" t="s">
        <v>73</v>
      </c>
      <c r="B14" s="120">
        <v>7284</v>
      </c>
      <c r="C14" s="120">
        <v>13095</v>
      </c>
      <c r="D14" s="125">
        <v>29.5</v>
      </c>
      <c r="E14" s="120">
        <v>1141746</v>
      </c>
      <c r="F14" s="120">
        <v>87189</v>
      </c>
      <c r="G14" s="120">
        <v>174878</v>
      </c>
      <c r="H14" s="120">
        <v>2627103</v>
      </c>
      <c r="I14" s="124"/>
      <c r="J14" s="9"/>
      <c r="K14" s="9"/>
    </row>
    <row r="15" spans="1:11">
      <c r="A15" s="63" t="s">
        <v>74</v>
      </c>
      <c r="B15" s="121">
        <v>7273</v>
      </c>
      <c r="C15" s="121">
        <v>12978</v>
      </c>
      <c r="D15" s="122">
        <v>29.5</v>
      </c>
      <c r="E15" s="121">
        <v>1137743</v>
      </c>
      <c r="F15" s="121">
        <v>87667</v>
      </c>
      <c r="G15" s="121">
        <v>175236</v>
      </c>
      <c r="H15" s="120">
        <v>2633075</v>
      </c>
      <c r="I15" s="124"/>
      <c r="J15" s="9"/>
      <c r="K15" s="9"/>
    </row>
    <row r="16" spans="1:11">
      <c r="A16" s="63" t="s">
        <v>18</v>
      </c>
      <c r="B16" s="121">
        <v>7301</v>
      </c>
      <c r="C16" s="181">
        <v>12847</v>
      </c>
      <c r="D16" s="122">
        <v>29.2</v>
      </c>
      <c r="E16" s="181">
        <v>1117721</v>
      </c>
      <c r="F16" s="121">
        <v>87002</v>
      </c>
      <c r="G16" s="181">
        <v>176013</v>
      </c>
      <c r="H16" s="123">
        <v>2617582</v>
      </c>
      <c r="I16" s="124"/>
      <c r="J16" s="9"/>
      <c r="K16" s="9"/>
    </row>
    <row r="17" spans="1:11" ht="13.5" customHeight="1">
      <c r="A17" s="63" t="s">
        <v>66</v>
      </c>
      <c r="B17" s="121">
        <v>7301</v>
      </c>
      <c r="C17" s="181">
        <v>12662</v>
      </c>
      <c r="D17" s="122">
        <v>28.8</v>
      </c>
      <c r="E17" s="181">
        <v>1090784</v>
      </c>
      <c r="F17" s="121">
        <v>86146</v>
      </c>
      <c r="G17" s="181">
        <v>180877</v>
      </c>
      <c r="H17" s="123">
        <v>2749835</v>
      </c>
      <c r="I17" s="124"/>
      <c r="J17" s="10"/>
      <c r="K17" s="9"/>
    </row>
    <row r="18" spans="1:11" ht="13.5" customHeight="1">
      <c r="A18" s="63" t="s">
        <v>83</v>
      </c>
      <c r="B18" s="121">
        <v>7163</v>
      </c>
      <c r="C18" s="181">
        <v>12243</v>
      </c>
      <c r="D18" s="122">
        <v>27.8</v>
      </c>
      <c r="E18" s="181">
        <v>1158704</v>
      </c>
      <c r="F18" s="121">
        <v>94642</v>
      </c>
      <c r="G18" s="181">
        <v>184022</v>
      </c>
      <c r="H18" s="123">
        <v>2915257</v>
      </c>
      <c r="I18" s="124"/>
      <c r="J18" s="9"/>
      <c r="K18" s="9"/>
    </row>
    <row r="19" spans="1:11" ht="13.5" customHeight="1">
      <c r="A19" s="63" t="s">
        <v>110</v>
      </c>
      <c r="B19" s="121">
        <v>7033</v>
      </c>
      <c r="C19" s="181">
        <v>11787</v>
      </c>
      <c r="D19" s="122">
        <v>26.9</v>
      </c>
      <c r="E19" s="181">
        <v>1156352</v>
      </c>
      <c r="F19" s="121">
        <v>98104</v>
      </c>
      <c r="G19" s="181">
        <v>181920</v>
      </c>
      <c r="H19" s="123">
        <v>2708450</v>
      </c>
      <c r="I19" s="124"/>
      <c r="J19" s="9"/>
      <c r="K19" s="9"/>
    </row>
    <row r="20" spans="1:11" ht="13.5" customHeight="1">
      <c r="A20" s="63" t="s">
        <v>118</v>
      </c>
      <c r="B20" s="121">
        <v>6811</v>
      </c>
      <c r="C20" s="181">
        <v>11204</v>
      </c>
      <c r="D20" s="122">
        <v>25.8</v>
      </c>
      <c r="E20" s="181">
        <v>1129437</v>
      </c>
      <c r="F20" s="121">
        <v>100807</v>
      </c>
      <c r="G20" s="181">
        <v>175615</v>
      </c>
      <c r="H20" s="123">
        <v>2693279</v>
      </c>
      <c r="I20" s="124"/>
      <c r="J20" s="9"/>
      <c r="K20" s="9"/>
    </row>
    <row r="21" spans="1:11" ht="10.5" customHeight="1">
      <c r="A21" s="63" t="s">
        <v>127</v>
      </c>
      <c r="B21" s="121">
        <v>6670</v>
      </c>
      <c r="C21" s="181">
        <v>10785</v>
      </c>
      <c r="D21" s="122">
        <v>24.6</v>
      </c>
      <c r="E21" s="181">
        <v>1052775</v>
      </c>
      <c r="F21" s="121">
        <v>97615</v>
      </c>
      <c r="G21" s="181">
        <v>171567</v>
      </c>
      <c r="H21" s="123">
        <v>2671728</v>
      </c>
      <c r="I21" s="124"/>
      <c r="J21" s="9"/>
      <c r="K21" s="9"/>
    </row>
    <row r="22" spans="1:11" ht="3.75" customHeight="1" thickBot="1">
      <c r="A22" s="63"/>
      <c r="B22" s="126"/>
      <c r="C22" s="127"/>
      <c r="D22" s="128"/>
      <c r="E22" s="127"/>
      <c r="F22" s="129"/>
      <c r="G22" s="127"/>
      <c r="H22" s="130"/>
      <c r="I22" s="124"/>
      <c r="J22" s="9"/>
      <c r="K22" s="9"/>
    </row>
    <row r="23" spans="1:11" ht="33.75" customHeight="1" thickTop="1">
      <c r="A23" s="209" t="s">
        <v>75</v>
      </c>
      <c r="B23" s="220" t="s">
        <v>185</v>
      </c>
      <c r="C23" s="280"/>
      <c r="D23" s="220" t="s">
        <v>186</v>
      </c>
      <c r="E23" s="277"/>
      <c r="F23" s="220" t="s">
        <v>115</v>
      </c>
      <c r="G23" s="277"/>
      <c r="H23" s="221" t="s">
        <v>187</v>
      </c>
      <c r="I23" s="281"/>
      <c r="J23" s="9"/>
      <c r="K23" s="9"/>
    </row>
    <row r="24" spans="1:11" ht="18.75" customHeight="1">
      <c r="A24" s="211"/>
      <c r="B24" s="131" t="s">
        <v>76</v>
      </c>
      <c r="C24" s="82" t="s">
        <v>77</v>
      </c>
      <c r="D24" s="82" t="s">
        <v>76</v>
      </c>
      <c r="E24" s="132" t="s">
        <v>77</v>
      </c>
      <c r="F24" s="82" t="s">
        <v>76</v>
      </c>
      <c r="G24" s="132" t="s">
        <v>77</v>
      </c>
      <c r="H24" s="83" t="s">
        <v>76</v>
      </c>
      <c r="I24" s="81" t="s">
        <v>77</v>
      </c>
      <c r="J24" s="9"/>
      <c r="K24" s="9"/>
    </row>
    <row r="25" spans="1:11" ht="3.75" customHeight="1">
      <c r="A25" s="60"/>
      <c r="B25" s="61"/>
      <c r="C25" s="116"/>
      <c r="D25" s="116"/>
      <c r="E25" s="116"/>
      <c r="F25" s="116"/>
      <c r="G25" s="116"/>
      <c r="H25" s="116"/>
      <c r="I25" s="61"/>
      <c r="J25" s="9"/>
      <c r="K25" s="9"/>
    </row>
    <row r="26" spans="1:11">
      <c r="A26" s="63" t="s">
        <v>117</v>
      </c>
      <c r="B26" s="117">
        <v>2350</v>
      </c>
      <c r="C26" s="118">
        <v>15008</v>
      </c>
      <c r="D26" s="118">
        <v>78</v>
      </c>
      <c r="E26" s="118">
        <v>23400</v>
      </c>
      <c r="F26" s="118">
        <v>287</v>
      </c>
      <c r="G26" s="118">
        <v>8610</v>
      </c>
      <c r="H26" s="118">
        <v>2260</v>
      </c>
      <c r="I26" s="117">
        <v>215329</v>
      </c>
      <c r="J26" s="9"/>
      <c r="K26" s="9"/>
    </row>
    <row r="27" spans="1:11">
      <c r="A27" s="63" t="s">
        <v>8</v>
      </c>
      <c r="B27" s="117">
        <v>2393</v>
      </c>
      <c r="C27" s="118">
        <v>16804</v>
      </c>
      <c r="D27" s="118">
        <v>94</v>
      </c>
      <c r="E27" s="118">
        <v>28200</v>
      </c>
      <c r="F27" s="118">
        <v>322</v>
      </c>
      <c r="G27" s="118">
        <v>9660</v>
      </c>
      <c r="H27" s="118">
        <v>2338</v>
      </c>
      <c r="I27" s="117">
        <v>205745</v>
      </c>
      <c r="J27" s="9"/>
      <c r="K27" s="9"/>
    </row>
    <row r="28" spans="1:11">
      <c r="A28" s="63" t="s">
        <v>7</v>
      </c>
      <c r="B28" s="117">
        <v>2614</v>
      </c>
      <c r="C28" s="118">
        <v>17063</v>
      </c>
      <c r="D28" s="118">
        <v>86</v>
      </c>
      <c r="E28" s="118">
        <v>27250</v>
      </c>
      <c r="F28" s="118">
        <v>280</v>
      </c>
      <c r="G28" s="118">
        <v>8400</v>
      </c>
      <c r="H28" s="118">
        <v>2292</v>
      </c>
      <c r="I28" s="117">
        <v>191194</v>
      </c>
      <c r="J28" s="9"/>
      <c r="K28" s="9"/>
    </row>
    <row r="29" spans="1:11">
      <c r="A29" s="63" t="s">
        <v>6</v>
      </c>
      <c r="B29" s="117">
        <v>3129</v>
      </c>
      <c r="C29" s="118">
        <v>21318</v>
      </c>
      <c r="D29" s="118">
        <v>71</v>
      </c>
      <c r="E29" s="118">
        <v>24850</v>
      </c>
      <c r="F29" s="118">
        <v>326</v>
      </c>
      <c r="G29" s="118">
        <v>9780</v>
      </c>
      <c r="H29" s="118">
        <v>2567</v>
      </c>
      <c r="I29" s="117">
        <v>194278</v>
      </c>
      <c r="J29" s="9"/>
      <c r="K29" s="9"/>
    </row>
    <row r="30" spans="1:11">
      <c r="A30" s="63" t="s">
        <v>5</v>
      </c>
      <c r="B30" s="117">
        <v>2978</v>
      </c>
      <c r="C30" s="118">
        <v>21185</v>
      </c>
      <c r="D30" s="118">
        <v>66</v>
      </c>
      <c r="E30" s="118">
        <v>23460</v>
      </c>
      <c r="F30" s="118">
        <v>96</v>
      </c>
      <c r="G30" s="118">
        <v>2880</v>
      </c>
      <c r="H30" s="118">
        <v>3879</v>
      </c>
      <c r="I30" s="117">
        <v>267649</v>
      </c>
      <c r="J30" s="9"/>
      <c r="K30" s="9"/>
    </row>
    <row r="31" spans="1:11">
      <c r="A31" s="63" t="s">
        <v>4</v>
      </c>
      <c r="B31" s="117">
        <v>3050</v>
      </c>
      <c r="C31" s="118">
        <v>21519</v>
      </c>
      <c r="D31" s="118">
        <v>62</v>
      </c>
      <c r="E31" s="118">
        <v>24690</v>
      </c>
      <c r="F31" s="118">
        <v>63</v>
      </c>
      <c r="G31" s="118">
        <v>1890</v>
      </c>
      <c r="H31" s="118">
        <v>4097</v>
      </c>
      <c r="I31" s="117">
        <v>248450</v>
      </c>
      <c r="J31" s="9"/>
      <c r="K31" s="9"/>
    </row>
    <row r="32" spans="1:11">
      <c r="A32" s="63" t="s">
        <v>3</v>
      </c>
      <c r="B32" s="117">
        <v>2984</v>
      </c>
      <c r="C32" s="118">
        <v>21784</v>
      </c>
      <c r="D32" s="118">
        <v>67</v>
      </c>
      <c r="E32" s="118">
        <v>27950</v>
      </c>
      <c r="F32" s="118">
        <v>63</v>
      </c>
      <c r="G32" s="118">
        <v>1890</v>
      </c>
      <c r="H32" s="133">
        <v>4234</v>
      </c>
      <c r="I32" s="117">
        <v>288656</v>
      </c>
      <c r="J32" s="9"/>
      <c r="K32" s="9"/>
    </row>
    <row r="33" spans="1:11">
      <c r="A33" s="80" t="s">
        <v>19</v>
      </c>
      <c r="B33" s="134">
        <v>3151</v>
      </c>
      <c r="C33" s="134">
        <v>23641</v>
      </c>
      <c r="D33" s="134">
        <v>63</v>
      </c>
      <c r="E33" s="134">
        <v>26370</v>
      </c>
      <c r="F33" s="134">
        <v>69</v>
      </c>
      <c r="G33" s="134">
        <v>2070</v>
      </c>
      <c r="H33" s="134">
        <v>4269</v>
      </c>
      <c r="I33" s="134">
        <v>330550</v>
      </c>
      <c r="J33" s="9"/>
      <c r="K33" s="9"/>
    </row>
    <row r="34" spans="1:11">
      <c r="A34" s="63" t="s">
        <v>1</v>
      </c>
      <c r="B34" s="118">
        <v>3281</v>
      </c>
      <c r="C34" s="118">
        <v>23805</v>
      </c>
      <c r="D34" s="118">
        <v>57</v>
      </c>
      <c r="E34" s="118">
        <v>23820</v>
      </c>
      <c r="F34" s="118">
        <v>77</v>
      </c>
      <c r="G34" s="118">
        <v>2310</v>
      </c>
      <c r="H34" s="118">
        <v>4867</v>
      </c>
      <c r="I34" s="134">
        <v>339350</v>
      </c>
      <c r="J34" s="9"/>
      <c r="K34" s="9"/>
    </row>
    <row r="35" spans="1:11" ht="13.5" customHeight="1">
      <c r="A35" s="63" t="s">
        <v>18</v>
      </c>
      <c r="B35" s="133">
        <v>3319</v>
      </c>
      <c r="C35" s="133">
        <v>25191</v>
      </c>
      <c r="D35" s="133">
        <v>68</v>
      </c>
      <c r="E35" s="133">
        <v>28440</v>
      </c>
      <c r="F35" s="133">
        <v>61</v>
      </c>
      <c r="G35" s="133">
        <v>1830</v>
      </c>
      <c r="H35" s="133">
        <v>5242</v>
      </c>
      <c r="I35" s="182">
        <v>317153</v>
      </c>
      <c r="J35" s="9"/>
      <c r="K35" s="9"/>
    </row>
    <row r="36" spans="1:11" ht="15" customHeight="1">
      <c r="A36" s="63" t="s">
        <v>66</v>
      </c>
      <c r="B36" s="133">
        <v>3583</v>
      </c>
      <c r="C36" s="133">
        <v>26273</v>
      </c>
      <c r="D36" s="133">
        <v>47</v>
      </c>
      <c r="E36" s="133">
        <v>19719</v>
      </c>
      <c r="F36" s="133">
        <v>67</v>
      </c>
      <c r="G36" s="133">
        <v>2010</v>
      </c>
      <c r="H36" s="133">
        <v>5574</v>
      </c>
      <c r="I36" s="182">
        <v>339004</v>
      </c>
      <c r="J36" s="9"/>
      <c r="K36" s="9"/>
    </row>
    <row r="37" spans="1:11" ht="15" customHeight="1">
      <c r="A37" s="63" t="s">
        <v>83</v>
      </c>
      <c r="B37" s="133">
        <v>3509</v>
      </c>
      <c r="C37" s="133">
        <v>25388</v>
      </c>
      <c r="D37" s="133">
        <v>40</v>
      </c>
      <c r="E37" s="133">
        <v>16752</v>
      </c>
      <c r="F37" s="133">
        <v>66</v>
      </c>
      <c r="G37" s="133">
        <v>1980</v>
      </c>
      <c r="H37" s="133">
        <v>6328</v>
      </c>
      <c r="I37" s="182">
        <v>381917</v>
      </c>
      <c r="J37" s="9"/>
      <c r="K37" s="9"/>
    </row>
    <row r="38" spans="1:11" ht="15" customHeight="1">
      <c r="A38" s="63" t="s">
        <v>110</v>
      </c>
      <c r="B38" s="133">
        <v>3212</v>
      </c>
      <c r="C38" s="133">
        <v>22576</v>
      </c>
      <c r="D38" s="133">
        <v>41</v>
      </c>
      <c r="E38" s="133">
        <v>17220</v>
      </c>
      <c r="F38" s="133">
        <v>62</v>
      </c>
      <c r="G38" s="133">
        <v>3060</v>
      </c>
      <c r="H38" s="133">
        <v>6140</v>
      </c>
      <c r="I38" s="182">
        <v>366161</v>
      </c>
      <c r="J38" s="9"/>
      <c r="K38" s="9"/>
    </row>
    <row r="39" spans="1:11" ht="10.5" customHeight="1">
      <c r="A39" s="63" t="s">
        <v>118</v>
      </c>
      <c r="B39" s="133">
        <v>3299</v>
      </c>
      <c r="C39" s="133">
        <v>21936</v>
      </c>
      <c r="D39" s="133">
        <v>33</v>
      </c>
      <c r="E39" s="133">
        <v>13827</v>
      </c>
      <c r="F39" s="133">
        <v>72</v>
      </c>
      <c r="G39" s="133">
        <v>3600</v>
      </c>
      <c r="H39" s="133">
        <v>6535</v>
      </c>
      <c r="I39" s="182">
        <v>372308</v>
      </c>
      <c r="J39" s="9"/>
      <c r="K39" s="9"/>
    </row>
    <row r="40" spans="1:11" ht="18" customHeight="1">
      <c r="A40" s="63" t="s">
        <v>127</v>
      </c>
      <c r="B40" s="133">
        <v>3390</v>
      </c>
      <c r="C40" s="183">
        <v>19894</v>
      </c>
      <c r="D40" s="133">
        <v>31</v>
      </c>
      <c r="E40" s="133">
        <v>13004</v>
      </c>
      <c r="F40" s="133">
        <v>72</v>
      </c>
      <c r="G40" s="133">
        <v>3600</v>
      </c>
      <c r="H40" s="133">
        <v>6420</v>
      </c>
      <c r="I40" s="182">
        <v>367680</v>
      </c>
      <c r="J40" s="9"/>
      <c r="K40" s="9"/>
    </row>
    <row r="41" spans="1:11" ht="25.5" customHeight="1">
      <c r="A41" s="192" t="s">
        <v>86</v>
      </c>
      <c r="B41" s="192"/>
      <c r="C41" s="61"/>
      <c r="D41" s="282" t="s">
        <v>122</v>
      </c>
      <c r="E41" s="282"/>
      <c r="F41" s="282"/>
      <c r="G41" s="282"/>
      <c r="H41" s="282"/>
      <c r="I41" s="282"/>
      <c r="J41" s="9"/>
      <c r="K41" s="9"/>
    </row>
    <row r="42" spans="1:11">
      <c r="A42" s="136"/>
      <c r="B42" s="136"/>
      <c r="C42" s="61"/>
      <c r="D42" s="283"/>
      <c r="E42" s="283"/>
      <c r="F42" s="283"/>
      <c r="G42" s="283"/>
      <c r="H42" s="283"/>
      <c r="I42" s="283"/>
    </row>
  </sheetData>
  <mergeCells count="12">
    <mergeCell ref="A41:B41"/>
    <mergeCell ref="D41:I42"/>
    <mergeCell ref="A23:A24"/>
    <mergeCell ref="B23:C23"/>
    <mergeCell ref="D23:E23"/>
    <mergeCell ref="F23:G23"/>
    <mergeCell ref="H23:I23"/>
    <mergeCell ref="A2:D2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2014-03-24T10:03:39Z</dcterms:created>
  <dcterms:modified xsi:type="dcterms:W3CDTF">2021-07-13T02:36:16Z</dcterms:modified>
</cp:coreProperties>
</file>