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ml.chartshapes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theme/themeOverride1.xml" ContentType="application/vnd.openxmlformats-officedocument.themeOverrid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7.xml" ContentType="application/vnd.openxmlformats-officedocument.drawing+xml"/>
  <Override PartName="/xl/charts/chart10.xml" ContentType="application/vnd.openxmlformats-officedocument.drawingml.chart+xml"/>
  <Override PartName="/xl/drawings/drawing8.xml" ContentType="application/vnd.openxmlformats-officedocument.drawing+xml"/>
  <Override PartName="/xl/charts/chart11.xml" ContentType="application/vnd.openxmlformats-officedocument.drawingml.chart+xml"/>
  <Override PartName="/xl/theme/themeOverride2.xml" ContentType="application/vnd.openxmlformats-officedocument.themeOverride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305総務部\3052企画課\30524情報戦略推進係\08　統計\01 統計\委託統計\統計小諸\2019年版\ＨＰ用\"/>
    </mc:Choice>
  </mc:AlternateContent>
  <bookViews>
    <workbookView xWindow="360" yWindow="45" windowWidth="28035" windowHeight="12105"/>
  </bookViews>
  <sheets>
    <sheet name="表名" sheetId="30" r:id="rId1"/>
    <sheet name="7" sheetId="1" r:id="rId2"/>
    <sheet name="8" sheetId="2" r:id="rId3"/>
    <sheet name="9" sheetId="3" r:id="rId4"/>
    <sheet name="10" sheetId="4" r:id="rId5"/>
    <sheet name="11" sheetId="5" r:id="rId6"/>
    <sheet name="12" sheetId="6" r:id="rId7"/>
    <sheet name="13" sheetId="7" r:id="rId8"/>
    <sheet name="14" sheetId="8" r:id="rId9"/>
    <sheet name="15" sheetId="9" r:id="rId10"/>
    <sheet name="16" sheetId="10" r:id="rId11"/>
    <sheet name="17" sheetId="11" r:id="rId12"/>
    <sheet name="18" sheetId="12" r:id="rId13"/>
    <sheet name="19" sheetId="13" r:id="rId14"/>
    <sheet name="20" sheetId="14" r:id="rId15"/>
    <sheet name="21" sheetId="15" r:id="rId16"/>
    <sheet name="22" sheetId="31" r:id="rId17"/>
    <sheet name="23" sheetId="16" r:id="rId18"/>
    <sheet name="24" sheetId="32" r:id="rId19"/>
    <sheet name="25" sheetId="17" r:id="rId20"/>
    <sheet name="26" sheetId="19" r:id="rId21"/>
    <sheet name="27" sheetId="25" r:id="rId22"/>
    <sheet name="28" sheetId="26" r:id="rId23"/>
    <sheet name="29" sheetId="33" r:id="rId24"/>
    <sheet name="30" sheetId="27" r:id="rId25"/>
    <sheet name="31" sheetId="29" r:id="rId26"/>
    <sheet name="32" sheetId="34" r:id="rId27"/>
  </sheets>
  <externalReferences>
    <externalReference r:id="rId28"/>
    <externalReference r:id="rId29"/>
    <externalReference r:id="rId30"/>
  </externalReferences>
  <definedNames>
    <definedName name="_xlnm.Print_Area" localSheetId="4">'10'!#REF!</definedName>
    <definedName name="_xlnm.Print_Area" localSheetId="5">'11'!#REF!</definedName>
    <definedName name="_xlnm.Print_Area" localSheetId="6">'12'!$A$2:$E$53</definedName>
    <definedName name="_xlnm.Print_Area" localSheetId="7">'13'!$A$2:$G$70</definedName>
    <definedName name="_xlnm.Print_Area" localSheetId="8">'14'!$A$2:$J$45</definedName>
    <definedName name="_xlnm.Print_Area" localSheetId="9">'15'!$A$2:$P$75</definedName>
    <definedName name="_xlnm.Print_Area" localSheetId="10">'16'!#REF!</definedName>
    <definedName name="_xlnm.Print_Area" localSheetId="11">'17'!$A$2:$M$61</definedName>
    <definedName name="_xlnm.Print_Area" localSheetId="12">'18'!$A$2:$L$58</definedName>
    <definedName name="_xlnm.Print_Area" localSheetId="13">'19'!#REF!</definedName>
    <definedName name="_xlnm.Print_Area" localSheetId="14">'20'!$A$2:$E$52</definedName>
    <definedName name="_xlnm.Print_Area" localSheetId="15">'21'!$A$2:$G$18</definedName>
    <definedName name="_xlnm.Print_Area" localSheetId="17">'23'!$A$2:$J$10</definedName>
    <definedName name="_xlnm.Print_Area" localSheetId="19">'25'!$A$2:$G$60</definedName>
    <definedName name="_xlnm.Print_Area" localSheetId="20">'26'!$A$2:$L$37</definedName>
    <definedName name="_xlnm.Print_Area" localSheetId="21">'27'!$A$2:$J$33</definedName>
    <definedName name="_xlnm.Print_Area" localSheetId="22">'28'!$A$2:$M$21</definedName>
    <definedName name="_xlnm.Print_Area" localSheetId="24">'30'!$A$2:$N$16</definedName>
    <definedName name="_xlnm.Print_Area" localSheetId="25">'31'!$A$2:$L$22</definedName>
    <definedName name="_xlnm.Print_Area" localSheetId="1">'7'!#REF!</definedName>
    <definedName name="_xlnm.Print_Area" localSheetId="2">'8'!#REF!</definedName>
    <definedName name="_xlnm.Print_Area" localSheetId="3">'9'!#REF!</definedName>
  </definedNames>
  <calcPr calcId="162913"/>
</workbook>
</file>

<file path=xl/calcChain.xml><?xml version="1.0" encoding="utf-8"?>
<calcChain xmlns="http://schemas.openxmlformats.org/spreadsheetml/2006/main">
  <c r="E45" i="10" l="1"/>
  <c r="D45" i="10"/>
  <c r="B45" i="10"/>
  <c r="C44" i="10"/>
  <c r="J43" i="10"/>
  <c r="I43" i="10"/>
  <c r="G43" i="10"/>
  <c r="C43" i="10"/>
  <c r="H42" i="10"/>
  <c r="C42" i="10"/>
  <c r="H41" i="10"/>
  <c r="E41" i="10"/>
  <c r="D41" i="10"/>
  <c r="B41" i="10"/>
  <c r="H40" i="10"/>
  <c r="C40" i="10"/>
  <c r="H39" i="10"/>
  <c r="C39" i="10"/>
  <c r="H38" i="10"/>
  <c r="H43" i="10" s="1"/>
  <c r="C38" i="10"/>
  <c r="J37" i="10"/>
  <c r="I37" i="10"/>
  <c r="G37" i="10"/>
  <c r="C37" i="10"/>
  <c r="H36" i="10"/>
  <c r="C36" i="10"/>
  <c r="H35" i="10"/>
  <c r="E35" i="10"/>
  <c r="E7" i="10" s="1"/>
  <c r="D35" i="10"/>
  <c r="B35" i="10"/>
  <c r="H34" i="10"/>
  <c r="H37" i="10" s="1"/>
  <c r="C34" i="10"/>
  <c r="J33" i="10"/>
  <c r="I33" i="10"/>
  <c r="G33" i="10"/>
  <c r="C33" i="10"/>
  <c r="H32" i="10"/>
  <c r="C32" i="10"/>
  <c r="H31" i="10"/>
  <c r="C31" i="10"/>
  <c r="H30" i="10"/>
  <c r="C30" i="10"/>
  <c r="H29" i="10"/>
  <c r="C29" i="10"/>
  <c r="H28" i="10"/>
  <c r="C28" i="10"/>
  <c r="H27" i="10"/>
  <c r="C27" i="10"/>
  <c r="H26" i="10"/>
  <c r="C26" i="10"/>
  <c r="H25" i="10"/>
  <c r="C25" i="10"/>
  <c r="H24" i="10"/>
  <c r="C24" i="10"/>
  <c r="H23" i="10"/>
  <c r="H33" i="10" s="1"/>
  <c r="C23" i="10"/>
  <c r="J22" i="10"/>
  <c r="I22" i="10"/>
  <c r="G22" i="10"/>
  <c r="C22" i="10"/>
  <c r="H21" i="10"/>
  <c r="C21" i="10"/>
  <c r="H20" i="10"/>
  <c r="C20" i="10"/>
  <c r="H19" i="10"/>
  <c r="C19" i="10"/>
  <c r="H18" i="10"/>
  <c r="C18" i="10"/>
  <c r="H17" i="10"/>
  <c r="C17" i="10"/>
  <c r="H16" i="10"/>
  <c r="C16" i="10"/>
  <c r="H15" i="10"/>
  <c r="C15" i="10"/>
  <c r="H14" i="10"/>
  <c r="C14" i="10"/>
  <c r="H13" i="10"/>
  <c r="C13" i="10"/>
  <c r="H12" i="10"/>
  <c r="C12" i="10"/>
  <c r="H11" i="10"/>
  <c r="C11" i="10"/>
  <c r="H10" i="10"/>
  <c r="C10" i="10"/>
  <c r="H9" i="10"/>
  <c r="C9" i="10"/>
  <c r="H8" i="10"/>
  <c r="C8" i="10"/>
  <c r="H7" i="10"/>
  <c r="D7" i="10"/>
  <c r="B7" i="10"/>
  <c r="J40" i="4"/>
  <c r="I40" i="4"/>
  <c r="E40" i="4"/>
  <c r="B40" i="4"/>
  <c r="H40" i="4" s="1"/>
  <c r="J39" i="4"/>
  <c r="I39" i="4"/>
  <c r="E39" i="4"/>
  <c r="B39" i="4"/>
  <c r="H39" i="4" s="1"/>
  <c r="J38" i="4"/>
  <c r="I38" i="4"/>
  <c r="E38" i="4"/>
  <c r="B38" i="4"/>
  <c r="H38" i="4" s="1"/>
  <c r="J37" i="4"/>
  <c r="I37" i="4"/>
  <c r="E37" i="4"/>
  <c r="B37" i="4"/>
  <c r="H37" i="4" s="1"/>
  <c r="J36" i="4"/>
  <c r="I36" i="4"/>
  <c r="E36" i="4"/>
  <c r="B36" i="4"/>
  <c r="H36" i="4" s="1"/>
  <c r="J35" i="4"/>
  <c r="I35" i="4"/>
  <c r="E35" i="4"/>
  <c r="B35" i="4"/>
  <c r="H35" i="4" s="1"/>
  <c r="J34" i="4"/>
  <c r="I34" i="4"/>
  <c r="E34" i="4"/>
  <c r="B34" i="4"/>
  <c r="H34" i="4" s="1"/>
  <c r="J33" i="4"/>
  <c r="I33" i="4"/>
  <c r="E33" i="4"/>
  <c r="B33" i="4"/>
  <c r="H33" i="4" s="1"/>
  <c r="J32" i="4"/>
  <c r="I32" i="4"/>
  <c r="E32" i="4"/>
  <c r="B32" i="4"/>
  <c r="H32" i="4" s="1"/>
  <c r="J31" i="4"/>
  <c r="I31" i="4"/>
  <c r="E31" i="4"/>
  <c r="B31" i="4"/>
  <c r="H31" i="4" s="1"/>
  <c r="J30" i="4"/>
  <c r="I30" i="4"/>
  <c r="E30" i="4"/>
  <c r="B30" i="4"/>
  <c r="H30" i="4" s="1"/>
  <c r="J29" i="4"/>
  <c r="I29" i="4"/>
  <c r="E29" i="4"/>
  <c r="E28" i="4" s="1"/>
  <c r="B29" i="4"/>
  <c r="H29" i="4" s="1"/>
  <c r="G28" i="4"/>
  <c r="J28" i="4" s="1"/>
  <c r="F28" i="4"/>
  <c r="I28" i="4" s="1"/>
  <c r="B28" i="4"/>
  <c r="J25" i="4"/>
  <c r="I25" i="4"/>
  <c r="H25" i="4"/>
  <c r="J24" i="4"/>
  <c r="I24" i="4"/>
  <c r="H24" i="4"/>
  <c r="J23" i="4"/>
  <c r="I23" i="4"/>
  <c r="H23" i="4"/>
  <c r="J21" i="4"/>
  <c r="I21" i="4"/>
  <c r="H21" i="4"/>
  <c r="J20" i="4"/>
  <c r="I20" i="4"/>
  <c r="H20" i="4"/>
  <c r="J19" i="4"/>
  <c r="I19" i="4"/>
  <c r="H19" i="4"/>
  <c r="J18" i="4"/>
  <c r="I18" i="4"/>
  <c r="H18" i="4"/>
  <c r="J17" i="4"/>
  <c r="I17" i="4"/>
  <c r="H17" i="4"/>
  <c r="J41" i="3"/>
  <c r="I41" i="3"/>
  <c r="H41" i="3"/>
  <c r="J40" i="3"/>
  <c r="I40" i="3"/>
  <c r="H40" i="3"/>
  <c r="J39" i="3"/>
  <c r="I39" i="3"/>
  <c r="H39" i="3"/>
  <c r="J38" i="3"/>
  <c r="I38" i="3"/>
  <c r="H38" i="3"/>
  <c r="J37" i="3"/>
  <c r="I37" i="3"/>
  <c r="H37" i="3"/>
  <c r="J36" i="3"/>
  <c r="I36" i="3"/>
  <c r="H36" i="3"/>
  <c r="J35" i="3"/>
  <c r="I35" i="3"/>
  <c r="H35" i="3"/>
  <c r="J34" i="3"/>
  <c r="I34" i="3"/>
  <c r="H34" i="3"/>
  <c r="J33" i="3"/>
  <c r="I33" i="3"/>
  <c r="H33" i="3"/>
  <c r="J32" i="3"/>
  <c r="I32" i="3"/>
  <c r="H32" i="3"/>
  <c r="J31" i="3"/>
  <c r="I31" i="3"/>
  <c r="H31" i="3"/>
  <c r="J30" i="3"/>
  <c r="I30" i="3"/>
  <c r="H30" i="3"/>
  <c r="J29" i="3"/>
  <c r="I29" i="3"/>
  <c r="H29" i="3"/>
  <c r="J28" i="3"/>
  <c r="I28" i="3"/>
  <c r="H28" i="3"/>
  <c r="J26" i="3"/>
  <c r="I26" i="3"/>
  <c r="H26" i="3"/>
  <c r="J25" i="3"/>
  <c r="I25" i="3"/>
  <c r="H25" i="3"/>
  <c r="J24" i="3"/>
  <c r="I24" i="3"/>
  <c r="H24" i="3"/>
  <c r="J23" i="3"/>
  <c r="I23" i="3"/>
  <c r="H23" i="3"/>
  <c r="J22" i="3"/>
  <c r="I22" i="3"/>
  <c r="H22" i="3"/>
  <c r="J21" i="3"/>
  <c r="I21" i="3"/>
  <c r="H21" i="3"/>
  <c r="J20" i="3"/>
  <c r="I20" i="3"/>
  <c r="H20" i="3"/>
  <c r="J19" i="3"/>
  <c r="I19" i="3"/>
  <c r="H19" i="3"/>
  <c r="J18" i="3"/>
  <c r="I18" i="3"/>
  <c r="H18" i="3"/>
  <c r="J17" i="3"/>
  <c r="I17" i="3"/>
  <c r="H17" i="3"/>
  <c r="J16" i="3"/>
  <c r="I16" i="3"/>
  <c r="H16" i="3"/>
  <c r="J15" i="3"/>
  <c r="I15" i="3"/>
  <c r="H15" i="3"/>
  <c r="J14" i="3"/>
  <c r="I14" i="3"/>
  <c r="H14" i="3"/>
  <c r="J13" i="3"/>
  <c r="I13" i="3"/>
  <c r="H13" i="3"/>
  <c r="J12" i="3"/>
  <c r="I12" i="3"/>
  <c r="H12" i="3"/>
  <c r="J11" i="3"/>
  <c r="I11" i="3"/>
  <c r="H11" i="3"/>
  <c r="J10" i="3"/>
  <c r="I10" i="3"/>
  <c r="H10" i="3"/>
  <c r="J9" i="3"/>
  <c r="I9" i="3"/>
  <c r="H9" i="3"/>
  <c r="J8" i="3"/>
  <c r="I8" i="3"/>
  <c r="H8" i="3"/>
  <c r="J7" i="3"/>
  <c r="I7" i="3"/>
  <c r="H7" i="3"/>
  <c r="J6" i="3"/>
  <c r="I6" i="3"/>
  <c r="H6" i="3"/>
  <c r="C58" i="2"/>
  <c r="C57" i="2"/>
  <c r="C71" i="1"/>
  <c r="H22" i="10" l="1"/>
  <c r="C41" i="10"/>
  <c r="C45" i="10"/>
  <c r="C35" i="10"/>
  <c r="C7" i="10" s="1"/>
  <c r="H28" i="4"/>
  <c r="C19" i="29" l="1"/>
  <c r="F19" i="29" s="1"/>
  <c r="J20" i="25"/>
  <c r="I20" i="25"/>
  <c r="H20" i="25"/>
  <c r="I9" i="32"/>
  <c r="G9" i="32"/>
  <c r="E9" i="32"/>
  <c r="I8" i="32"/>
  <c r="G8" i="32"/>
  <c r="E8" i="32"/>
  <c r="H7" i="32"/>
  <c r="I7" i="32" s="1"/>
  <c r="F7" i="32"/>
  <c r="G7" i="32" s="1"/>
  <c r="D7" i="32"/>
  <c r="E7" i="32" s="1"/>
  <c r="B7" i="32"/>
  <c r="J7" i="16"/>
  <c r="I7" i="16"/>
  <c r="H7" i="16"/>
  <c r="G7" i="16"/>
  <c r="F7" i="16"/>
  <c r="E7" i="16"/>
  <c r="D7" i="16"/>
  <c r="C7" i="16"/>
  <c r="B7" i="16"/>
  <c r="I13" i="12"/>
  <c r="B13" i="12"/>
  <c r="J13" i="12" s="1"/>
  <c r="B12" i="12"/>
  <c r="I12" i="12" s="1"/>
  <c r="I11" i="12"/>
  <c r="B11" i="12"/>
  <c r="J11" i="12" s="1"/>
  <c r="B10" i="12"/>
  <c r="I10" i="12" s="1"/>
  <c r="I9" i="12"/>
  <c r="B9" i="12"/>
  <c r="J9" i="12" s="1"/>
  <c r="B8" i="12"/>
  <c r="I8" i="12" s="1"/>
  <c r="I7" i="12"/>
  <c r="B7" i="12"/>
  <c r="J7" i="12" s="1"/>
  <c r="F6" i="12"/>
  <c r="E6" i="12"/>
  <c r="I6" i="12" s="1"/>
  <c r="D6" i="12"/>
  <c r="C6" i="12"/>
  <c r="B6" i="12"/>
  <c r="J27" i="11"/>
  <c r="F27" i="11"/>
  <c r="J26" i="11"/>
  <c r="F26" i="11"/>
  <c r="J25" i="11"/>
  <c r="F25" i="11"/>
  <c r="J24" i="11"/>
  <c r="F24" i="11"/>
  <c r="J23" i="11"/>
  <c r="F23" i="11"/>
  <c r="J22" i="11"/>
  <c r="F22" i="11"/>
  <c r="J21" i="11"/>
  <c r="F21" i="11"/>
  <c r="J20" i="11"/>
  <c r="F20" i="11"/>
  <c r="J19" i="11"/>
  <c r="F19" i="11"/>
  <c r="J18" i="11"/>
  <c r="F18" i="11"/>
  <c r="J17" i="11"/>
  <c r="F17" i="11"/>
  <c r="J16" i="11"/>
  <c r="F16" i="11"/>
  <c r="J15" i="11"/>
  <c r="F15" i="11"/>
  <c r="J14" i="11"/>
  <c r="F14" i="11"/>
  <c r="J13" i="11"/>
  <c r="F13" i="11"/>
  <c r="J12" i="11"/>
  <c r="F12" i="11"/>
  <c r="J11" i="11"/>
  <c r="F11" i="11"/>
  <c r="J10" i="11"/>
  <c r="F10" i="11"/>
  <c r="J9" i="11"/>
  <c r="F9" i="11"/>
  <c r="J8" i="11"/>
  <c r="F8" i="11"/>
  <c r="L7" i="11"/>
  <c r="K7" i="11"/>
  <c r="P10" i="9"/>
  <c r="O10" i="9"/>
  <c r="N9" i="9"/>
  <c r="N10" i="9" s="1"/>
  <c r="N8" i="9"/>
  <c r="N7" i="9"/>
  <c r="N6" i="9"/>
  <c r="E44" i="8"/>
  <c r="D44" i="8"/>
  <c r="B44" i="8"/>
  <c r="C43" i="8"/>
  <c r="J42" i="8"/>
  <c r="I42" i="8"/>
  <c r="G42" i="8"/>
  <c r="C42" i="8"/>
  <c r="H41" i="8"/>
  <c r="C41" i="8"/>
  <c r="H40" i="8"/>
  <c r="E40" i="8"/>
  <c r="D40" i="8"/>
  <c r="B40" i="8"/>
  <c r="H39" i="8"/>
  <c r="C39" i="8"/>
  <c r="H38" i="8"/>
  <c r="C38" i="8"/>
  <c r="H37" i="8"/>
  <c r="C37" i="8"/>
  <c r="J36" i="8"/>
  <c r="I36" i="8"/>
  <c r="G36" i="8"/>
  <c r="C36" i="8"/>
  <c r="H35" i="8"/>
  <c r="C35" i="8"/>
  <c r="H34" i="8"/>
  <c r="E34" i="8"/>
  <c r="D34" i="8"/>
  <c r="D6" i="8" s="1"/>
  <c r="B34" i="8"/>
  <c r="H33" i="8"/>
  <c r="C33" i="8"/>
  <c r="J32" i="8"/>
  <c r="I32" i="8"/>
  <c r="G32" i="8"/>
  <c r="C32" i="8"/>
  <c r="H31" i="8"/>
  <c r="C31" i="8"/>
  <c r="H30" i="8"/>
  <c r="C30" i="8"/>
  <c r="H29" i="8"/>
  <c r="C29" i="8"/>
  <c r="H28" i="8"/>
  <c r="C28" i="8"/>
  <c r="H27" i="8"/>
  <c r="C27" i="8"/>
  <c r="H26" i="8"/>
  <c r="C26" i="8"/>
  <c r="H25" i="8"/>
  <c r="C25" i="8"/>
  <c r="H24" i="8"/>
  <c r="C24" i="8"/>
  <c r="H23" i="8"/>
  <c r="C23" i="8"/>
  <c r="H22" i="8"/>
  <c r="H32" i="8" s="1"/>
  <c r="C22" i="8"/>
  <c r="J21" i="8"/>
  <c r="I21" i="8"/>
  <c r="G21" i="8"/>
  <c r="C21" i="8"/>
  <c r="H20" i="8"/>
  <c r="C20" i="8"/>
  <c r="H19" i="8"/>
  <c r="C19" i="8"/>
  <c r="H18" i="8"/>
  <c r="C18" i="8"/>
  <c r="H17" i="8"/>
  <c r="C17" i="8"/>
  <c r="H16" i="8"/>
  <c r="C16" i="8"/>
  <c r="H15" i="8"/>
  <c r="C15" i="8"/>
  <c r="H14" i="8"/>
  <c r="C14" i="8"/>
  <c r="H13" i="8"/>
  <c r="C13" i="8"/>
  <c r="H12" i="8"/>
  <c r="C12" i="8"/>
  <c r="H11" i="8"/>
  <c r="C11" i="8"/>
  <c r="H10" i="8"/>
  <c r="C10" i="8"/>
  <c r="H9" i="8"/>
  <c r="C9" i="8"/>
  <c r="H8" i="8"/>
  <c r="C8" i="8"/>
  <c r="H7" i="8"/>
  <c r="C7" i="8"/>
  <c r="H6" i="8"/>
  <c r="B6" i="8"/>
  <c r="G68" i="7"/>
  <c r="F68" i="7"/>
  <c r="E68" i="7"/>
  <c r="C68" i="7"/>
  <c r="D67" i="7"/>
  <c r="D68" i="7" s="1"/>
  <c r="G60" i="7"/>
  <c r="F60" i="7"/>
  <c r="E60" i="7"/>
  <c r="C60" i="7"/>
  <c r="D59" i="7"/>
  <c r="D60" i="7" s="1"/>
  <c r="G52" i="7"/>
  <c r="F52" i="7"/>
  <c r="E52" i="7"/>
  <c r="C52" i="7"/>
  <c r="D51" i="7"/>
  <c r="D52" i="7" s="1"/>
  <c r="G44" i="7"/>
  <c r="F44" i="7"/>
  <c r="E44" i="7"/>
  <c r="C44" i="7"/>
  <c r="D43" i="7"/>
  <c r="D44" i="7" s="1"/>
  <c r="G36" i="7"/>
  <c r="F36" i="7"/>
  <c r="E36" i="7"/>
  <c r="C36" i="7"/>
  <c r="D35" i="7"/>
  <c r="D36" i="7" s="1"/>
  <c r="G28" i="7"/>
  <c r="F28" i="7"/>
  <c r="E28" i="7"/>
  <c r="C28" i="7"/>
  <c r="D27" i="7"/>
  <c r="D28" i="7" s="1"/>
  <c r="G20" i="7"/>
  <c r="F20" i="7"/>
  <c r="E20" i="7"/>
  <c r="C20" i="7"/>
  <c r="D19" i="7"/>
  <c r="D20" i="7" s="1"/>
  <c r="G12" i="7"/>
  <c r="F11" i="7"/>
  <c r="F12" i="7" s="1"/>
  <c r="E11" i="7"/>
  <c r="E12" i="7" s="1"/>
  <c r="C11" i="7"/>
  <c r="C12" i="7" s="1"/>
  <c r="C34" i="8" l="1"/>
  <c r="E6" i="8"/>
  <c r="D11" i="7"/>
  <c r="D12" i="7" s="1"/>
  <c r="H36" i="8"/>
  <c r="H42" i="8"/>
  <c r="G6" i="12"/>
  <c r="J6" i="12"/>
  <c r="H21" i="8"/>
  <c r="C6" i="8" s="1"/>
  <c r="C40" i="8"/>
  <c r="C44" i="8"/>
  <c r="H6" i="12"/>
  <c r="G7" i="12"/>
  <c r="G9" i="12"/>
  <c r="G11" i="12"/>
  <c r="G13" i="12"/>
  <c r="H8" i="12"/>
  <c r="J8" i="12"/>
  <c r="H10" i="12"/>
  <c r="J10" i="12"/>
  <c r="H12" i="12"/>
  <c r="J12" i="12"/>
  <c r="H7" i="12"/>
  <c r="G8" i="12"/>
  <c r="H9" i="12"/>
  <c r="G10" i="12"/>
  <c r="H11" i="12"/>
  <c r="G12" i="12"/>
  <c r="H13" i="12"/>
  <c r="M19" i="11"/>
  <c r="M23" i="11"/>
  <c r="J7" i="11"/>
  <c r="M11" i="11" s="1"/>
  <c r="C26" i="6"/>
  <c r="M15" i="11" l="1"/>
  <c r="M27" i="11"/>
  <c r="M26" i="11"/>
  <c r="M24" i="11"/>
  <c r="M22" i="11"/>
  <c r="M20" i="11"/>
  <c r="M18" i="11"/>
  <c r="M16" i="11"/>
  <c r="M14" i="11"/>
  <c r="M12" i="11"/>
  <c r="M10" i="11"/>
  <c r="M8" i="11"/>
  <c r="M25" i="11"/>
  <c r="M21" i="11"/>
  <c r="M17" i="11"/>
  <c r="M13" i="11"/>
  <c r="M9" i="11"/>
  <c r="G49" i="6"/>
  <c r="H49" i="6"/>
</calcChain>
</file>

<file path=xl/sharedStrings.xml><?xml version="1.0" encoding="utf-8"?>
<sst xmlns="http://schemas.openxmlformats.org/spreadsheetml/2006/main" count="1748" uniqueCount="766">
  <si>
    <t>25年</t>
    <rPh sb="2" eb="3">
      <t>ネン</t>
    </rPh>
    <phoneticPr fontId="3"/>
  </si>
  <si>
    <t>24年</t>
    <rPh sb="2" eb="3">
      <t>ネン</t>
    </rPh>
    <phoneticPr fontId="3"/>
  </si>
  <si>
    <t>23年</t>
    <rPh sb="2" eb="3">
      <t>ネン</t>
    </rPh>
    <phoneticPr fontId="8"/>
  </si>
  <si>
    <t>22年</t>
    <rPh sb="2" eb="3">
      <t>ネン</t>
    </rPh>
    <phoneticPr fontId="8"/>
  </si>
  <si>
    <t>21年</t>
    <rPh sb="2" eb="3">
      <t>ネン</t>
    </rPh>
    <phoneticPr fontId="8"/>
  </si>
  <si>
    <t>20年</t>
    <rPh sb="2" eb="3">
      <t>ネン</t>
    </rPh>
    <phoneticPr fontId="8"/>
  </si>
  <si>
    <t>19年</t>
    <rPh sb="2" eb="3">
      <t>ネン</t>
    </rPh>
    <phoneticPr fontId="8"/>
  </si>
  <si>
    <t>18年</t>
    <rPh sb="2" eb="3">
      <t>ネン</t>
    </rPh>
    <phoneticPr fontId="8"/>
  </si>
  <si>
    <t>17年</t>
    <rPh sb="2" eb="3">
      <t>ネン</t>
    </rPh>
    <phoneticPr fontId="8"/>
  </si>
  <si>
    <t>16年</t>
    <rPh sb="2" eb="3">
      <t>ネン</t>
    </rPh>
    <phoneticPr fontId="8"/>
  </si>
  <si>
    <t>15年</t>
    <rPh sb="2" eb="3">
      <t>ネン</t>
    </rPh>
    <phoneticPr fontId="8"/>
  </si>
  <si>
    <t>14年</t>
    <rPh sb="2" eb="3">
      <t>ネン</t>
    </rPh>
    <phoneticPr fontId="8"/>
  </si>
  <si>
    <t>13年</t>
    <rPh sb="2" eb="3">
      <t>ネン</t>
    </rPh>
    <phoneticPr fontId="8"/>
  </si>
  <si>
    <t>12年</t>
    <rPh sb="2" eb="3">
      <t>ネン</t>
    </rPh>
    <phoneticPr fontId="8"/>
  </si>
  <si>
    <t>11年</t>
    <rPh sb="2" eb="3">
      <t>ネン</t>
    </rPh>
    <phoneticPr fontId="8"/>
  </si>
  <si>
    <t>10年</t>
    <rPh sb="2" eb="3">
      <t>ネン</t>
    </rPh>
    <phoneticPr fontId="8"/>
  </si>
  <si>
    <t>９年</t>
    <rPh sb="1" eb="2">
      <t>ネン</t>
    </rPh>
    <phoneticPr fontId="8"/>
  </si>
  <si>
    <t>７年</t>
    <rPh sb="1" eb="2">
      <t>ネン</t>
    </rPh>
    <phoneticPr fontId="8"/>
  </si>
  <si>
    <t>60年</t>
    <rPh sb="2" eb="3">
      <t>ネン</t>
    </rPh>
    <phoneticPr fontId="8"/>
  </si>
  <si>
    <t>55年</t>
    <rPh sb="2" eb="3">
      <t>ネン</t>
    </rPh>
    <phoneticPr fontId="8"/>
  </si>
  <si>
    <t>50年</t>
    <rPh sb="2" eb="3">
      <t>ネン</t>
    </rPh>
    <phoneticPr fontId="8"/>
  </si>
  <si>
    <t>45年</t>
    <rPh sb="2" eb="3">
      <t>ネン</t>
    </rPh>
    <phoneticPr fontId="8"/>
  </si>
  <si>
    <t>40年</t>
    <rPh sb="2" eb="3">
      <t>ネン</t>
    </rPh>
    <phoneticPr fontId="8"/>
  </si>
  <si>
    <t>女</t>
  </si>
  <si>
    <t>男</t>
  </si>
  <si>
    <t>総　数</t>
  </si>
  <si>
    <t>人　　　　口（人）</t>
    <rPh sb="7" eb="8">
      <t>ニン</t>
    </rPh>
    <phoneticPr fontId="8"/>
  </si>
  <si>
    <t>年　次</t>
    <rPh sb="2" eb="3">
      <t>ジ</t>
    </rPh>
    <phoneticPr fontId="8"/>
  </si>
  <si>
    <t>（注）毎月人口異動調査は、国勢調査結果による人口及び世帯数を基礎にして、これにその後の住民基本台帳法及び外国人
　　　登録法に基づく異動データを加減して推計しています（平成24年7月に外国人登録法が廃止され、住民基本台帳法が
　　　改正されたため、改正日以降は住民基本台帳法に基づく異動データにより推計しています）。</t>
    <rPh sb="1" eb="2">
      <t>チュウ</t>
    </rPh>
    <phoneticPr fontId="14"/>
  </si>
  <si>
    <t>25年</t>
    <rPh sb="2" eb="3">
      <t>ネン</t>
    </rPh>
    <phoneticPr fontId="14"/>
  </si>
  <si>
    <t>24年</t>
    <rPh sb="2" eb="3">
      <t>ネン</t>
    </rPh>
    <phoneticPr fontId="14"/>
  </si>
  <si>
    <t>23年</t>
    <rPh sb="2" eb="3">
      <t>ネン</t>
    </rPh>
    <phoneticPr fontId="14"/>
  </si>
  <si>
    <t>22年※</t>
    <rPh sb="2" eb="3">
      <t>ネン</t>
    </rPh>
    <phoneticPr fontId="14"/>
  </si>
  <si>
    <t>21年</t>
    <rPh sb="2" eb="3">
      <t>ネン</t>
    </rPh>
    <phoneticPr fontId="14"/>
  </si>
  <si>
    <t>20年</t>
    <rPh sb="2" eb="3">
      <t>ネン</t>
    </rPh>
    <phoneticPr fontId="14"/>
  </si>
  <si>
    <t>19年</t>
    <rPh sb="2" eb="3">
      <t>ネン</t>
    </rPh>
    <phoneticPr fontId="14"/>
  </si>
  <si>
    <t>18年</t>
    <rPh sb="2" eb="3">
      <t>ネン</t>
    </rPh>
    <phoneticPr fontId="14"/>
  </si>
  <si>
    <t>17年※</t>
    <rPh sb="2" eb="3">
      <t>ネン</t>
    </rPh>
    <phoneticPr fontId="14"/>
  </si>
  <si>
    <t>16年</t>
    <rPh sb="2" eb="3">
      <t>ネン</t>
    </rPh>
    <phoneticPr fontId="14"/>
  </si>
  <si>
    <t>15年</t>
    <rPh sb="2" eb="3">
      <t>ネン</t>
    </rPh>
    <phoneticPr fontId="14"/>
  </si>
  <si>
    <t>14年</t>
    <rPh sb="2" eb="3">
      <t>ネン</t>
    </rPh>
    <phoneticPr fontId="14"/>
  </si>
  <si>
    <t>13年</t>
    <rPh sb="2" eb="3">
      <t>ネン</t>
    </rPh>
    <phoneticPr fontId="14"/>
  </si>
  <si>
    <t>12年※</t>
    <rPh sb="2" eb="3">
      <t>ネン</t>
    </rPh>
    <phoneticPr fontId="14"/>
  </si>
  <si>
    <t>11年</t>
    <rPh sb="2" eb="3">
      <t>ネン</t>
    </rPh>
    <phoneticPr fontId="14"/>
  </si>
  <si>
    <t>10年</t>
    <rPh sb="2" eb="3">
      <t>ネン</t>
    </rPh>
    <phoneticPr fontId="14"/>
  </si>
  <si>
    <t>９年</t>
    <rPh sb="1" eb="2">
      <t>ネン</t>
    </rPh>
    <phoneticPr fontId="14"/>
  </si>
  <si>
    <t>８年</t>
    <rPh sb="1" eb="2">
      <t>ネン</t>
    </rPh>
    <phoneticPr fontId="14"/>
  </si>
  <si>
    <t>７年※</t>
    <rPh sb="1" eb="2">
      <t>ネン</t>
    </rPh>
    <phoneticPr fontId="14"/>
  </si>
  <si>
    <t>６年</t>
    <rPh sb="1" eb="2">
      <t>ネン</t>
    </rPh>
    <phoneticPr fontId="14"/>
  </si>
  <si>
    <t>５年</t>
    <rPh sb="1" eb="2">
      <t>ネン</t>
    </rPh>
    <phoneticPr fontId="14"/>
  </si>
  <si>
    <t>４年</t>
    <rPh sb="1" eb="2">
      <t>ネン</t>
    </rPh>
    <phoneticPr fontId="14"/>
  </si>
  <si>
    <t>３年</t>
    <rPh sb="1" eb="2">
      <t>ネン</t>
    </rPh>
    <phoneticPr fontId="14"/>
  </si>
  <si>
    <t>２年※</t>
    <rPh sb="1" eb="2">
      <t>ネン</t>
    </rPh>
    <phoneticPr fontId="14"/>
  </si>
  <si>
    <t>平成元年</t>
    <rPh sb="0" eb="2">
      <t>ヘイセイ</t>
    </rPh>
    <rPh sb="2" eb="4">
      <t>ガンネン</t>
    </rPh>
    <phoneticPr fontId="14"/>
  </si>
  <si>
    <t>63年</t>
    <rPh sb="2" eb="3">
      <t>ネン</t>
    </rPh>
    <phoneticPr fontId="14"/>
  </si>
  <si>
    <t>62年</t>
    <rPh sb="2" eb="3">
      <t>ネン</t>
    </rPh>
    <phoneticPr fontId="14"/>
  </si>
  <si>
    <t>61年</t>
    <rPh sb="2" eb="3">
      <t>ネン</t>
    </rPh>
    <phoneticPr fontId="14"/>
  </si>
  <si>
    <t>60年※</t>
    <rPh sb="2" eb="3">
      <t>ネン</t>
    </rPh>
    <phoneticPr fontId="14"/>
  </si>
  <si>
    <t>59年</t>
    <rPh sb="2" eb="3">
      <t>ネン</t>
    </rPh>
    <phoneticPr fontId="14"/>
  </si>
  <si>
    <t>58年</t>
    <rPh sb="2" eb="3">
      <t>ネン</t>
    </rPh>
    <phoneticPr fontId="14"/>
  </si>
  <si>
    <t>57年</t>
    <rPh sb="2" eb="3">
      <t>ネン</t>
    </rPh>
    <phoneticPr fontId="14"/>
  </si>
  <si>
    <t>56年</t>
    <rPh sb="2" eb="3">
      <t>ネン</t>
    </rPh>
    <phoneticPr fontId="14"/>
  </si>
  <si>
    <t>55年※</t>
    <rPh sb="2" eb="3">
      <t>ネン</t>
    </rPh>
    <phoneticPr fontId="14"/>
  </si>
  <si>
    <t>54年</t>
    <rPh sb="2" eb="3">
      <t>ネン</t>
    </rPh>
    <phoneticPr fontId="14"/>
  </si>
  <si>
    <t>53年</t>
    <rPh sb="2" eb="3">
      <t>ネン</t>
    </rPh>
    <phoneticPr fontId="14"/>
  </si>
  <si>
    <t>52年</t>
    <rPh sb="2" eb="3">
      <t>ネン</t>
    </rPh>
    <phoneticPr fontId="14"/>
  </si>
  <si>
    <t>51年</t>
    <rPh sb="2" eb="3">
      <t>ネン</t>
    </rPh>
    <phoneticPr fontId="14"/>
  </si>
  <si>
    <t>50年※</t>
    <rPh sb="2" eb="3">
      <t>ネン</t>
    </rPh>
    <phoneticPr fontId="14"/>
  </si>
  <si>
    <t>49年</t>
    <rPh sb="2" eb="3">
      <t>ネン</t>
    </rPh>
    <phoneticPr fontId="14"/>
  </si>
  <si>
    <t>48年</t>
    <rPh sb="2" eb="3">
      <t>ネン</t>
    </rPh>
    <phoneticPr fontId="14"/>
  </si>
  <si>
    <t>47年</t>
    <rPh sb="2" eb="3">
      <t>ネン</t>
    </rPh>
    <phoneticPr fontId="14"/>
  </si>
  <si>
    <t>46年</t>
    <rPh sb="2" eb="3">
      <t>ネン</t>
    </rPh>
    <phoneticPr fontId="14"/>
  </si>
  <si>
    <t>45年※</t>
    <rPh sb="2" eb="3">
      <t>ネン</t>
    </rPh>
    <phoneticPr fontId="14"/>
  </si>
  <si>
    <t>44年</t>
    <rPh sb="2" eb="3">
      <t>ネン</t>
    </rPh>
    <phoneticPr fontId="14"/>
  </si>
  <si>
    <t>43年</t>
    <rPh sb="2" eb="3">
      <t>ネン</t>
    </rPh>
    <phoneticPr fontId="14"/>
  </si>
  <si>
    <t>42年</t>
    <rPh sb="2" eb="3">
      <t>ネン</t>
    </rPh>
    <phoneticPr fontId="14"/>
  </si>
  <si>
    <t>41年</t>
    <rPh sb="2" eb="3">
      <t>ネン</t>
    </rPh>
    <phoneticPr fontId="14"/>
  </si>
  <si>
    <t>昭和40年※</t>
    <rPh sb="0" eb="2">
      <t>ショウワ</t>
    </rPh>
    <rPh sb="4" eb="5">
      <t>ネン</t>
    </rPh>
    <phoneticPr fontId="14"/>
  </si>
  <si>
    <t>女</t>
    <rPh sb="0" eb="1">
      <t>オンナ</t>
    </rPh>
    <phoneticPr fontId="14"/>
  </si>
  <si>
    <t>男</t>
    <rPh sb="0" eb="1">
      <t>オトコ</t>
    </rPh>
    <phoneticPr fontId="14"/>
  </si>
  <si>
    <t>総　数</t>
    <rPh sb="0" eb="1">
      <t>フサ</t>
    </rPh>
    <rPh sb="2" eb="3">
      <t>カズ</t>
    </rPh>
    <phoneticPr fontId="14"/>
  </si>
  <si>
    <t>人　　　  口（人）</t>
    <rPh sb="0" eb="1">
      <t>ヒト</t>
    </rPh>
    <rPh sb="6" eb="7">
      <t>クチ</t>
    </rPh>
    <rPh sb="8" eb="9">
      <t>ヒト</t>
    </rPh>
    <phoneticPr fontId="14"/>
  </si>
  <si>
    <t>世 帯 数</t>
    <rPh sb="0" eb="1">
      <t>ヨ</t>
    </rPh>
    <rPh sb="2" eb="3">
      <t>オビ</t>
    </rPh>
    <rPh sb="4" eb="5">
      <t>スウ</t>
    </rPh>
    <phoneticPr fontId="14"/>
  </si>
  <si>
    <t>年  次</t>
    <rPh sb="0" eb="1">
      <t>ネン</t>
    </rPh>
    <rPh sb="3" eb="4">
      <t>ツギ</t>
    </rPh>
    <phoneticPr fontId="14"/>
  </si>
  <si>
    <t>（各年10月1日現在）</t>
    <rPh sb="1" eb="3">
      <t>カクネン</t>
    </rPh>
    <rPh sb="5" eb="6">
      <t>ガツ</t>
    </rPh>
    <rPh sb="7" eb="8">
      <t>ニチ</t>
    </rPh>
    <rPh sb="8" eb="10">
      <t>ゲンザイ</t>
    </rPh>
    <phoneticPr fontId="14"/>
  </si>
  <si>
    <t>（毎月人口異動調査）</t>
    <rPh sb="1" eb="3">
      <t>マイツキ</t>
    </rPh>
    <rPh sb="3" eb="5">
      <t>ジンコウ</t>
    </rPh>
    <rPh sb="5" eb="7">
      <t>イドウ</t>
    </rPh>
    <rPh sb="7" eb="9">
      <t>チョウサ</t>
    </rPh>
    <phoneticPr fontId="14"/>
  </si>
  <si>
    <t>8　人口及び世帯数の推移</t>
    <rPh sb="2" eb="4">
      <t>ジンコウ</t>
    </rPh>
    <rPh sb="4" eb="5">
      <t>オヨ</t>
    </rPh>
    <rPh sb="6" eb="9">
      <t>セタイスウ</t>
    </rPh>
    <rPh sb="10" eb="12">
      <t>スイイ</t>
    </rPh>
    <phoneticPr fontId="14"/>
  </si>
  <si>
    <t>資料：市　民　課</t>
    <rPh sb="3" eb="4">
      <t>シ</t>
    </rPh>
    <rPh sb="5" eb="6">
      <t>タミ</t>
    </rPh>
    <rPh sb="7" eb="8">
      <t>カ</t>
    </rPh>
    <phoneticPr fontId="8"/>
  </si>
  <si>
    <t>12月</t>
  </si>
  <si>
    <t>11月</t>
  </si>
  <si>
    <t>９月</t>
  </si>
  <si>
    <t>８月</t>
  </si>
  <si>
    <t>７月</t>
  </si>
  <si>
    <t>６月</t>
  </si>
  <si>
    <t>４月</t>
  </si>
  <si>
    <t>３月</t>
  </si>
  <si>
    <t>２月</t>
    <rPh sb="1" eb="2">
      <t>ガツ</t>
    </rPh>
    <phoneticPr fontId="8"/>
  </si>
  <si>
    <t>平成８年</t>
    <rPh sb="0" eb="2">
      <t>ヘイセイ</t>
    </rPh>
    <rPh sb="3" eb="4">
      <t>ネン</t>
    </rPh>
    <phoneticPr fontId="8"/>
  </si>
  <si>
    <t>総  数</t>
  </si>
  <si>
    <t>女</t>
    <rPh sb="0" eb="1">
      <t>オンナ</t>
    </rPh>
    <phoneticPr fontId="3"/>
  </si>
  <si>
    <t>（単位：人）</t>
    <rPh sb="1" eb="3">
      <t>タンイ</t>
    </rPh>
    <rPh sb="4" eb="5">
      <t>ニン</t>
    </rPh>
    <phoneticPr fontId="8"/>
  </si>
  <si>
    <t>（単位：人）</t>
    <rPh sb="1" eb="3">
      <t>タンイ</t>
    </rPh>
    <rPh sb="4" eb="5">
      <t>ニン</t>
    </rPh>
    <phoneticPr fontId="3"/>
  </si>
  <si>
    <t>（毎月人口異動調査）</t>
    <rPh sb="1" eb="3">
      <t>マイツキ</t>
    </rPh>
    <rPh sb="3" eb="5">
      <t>ジンコウ</t>
    </rPh>
    <rPh sb="5" eb="7">
      <t>イドウ</t>
    </rPh>
    <rPh sb="7" eb="9">
      <t>チョウサ</t>
    </rPh>
    <phoneticPr fontId="3"/>
  </si>
  <si>
    <t>総数</t>
    <rPh sb="0" eb="2">
      <t>ソウスウ</t>
    </rPh>
    <phoneticPr fontId="8"/>
  </si>
  <si>
    <t>(人)</t>
  </si>
  <si>
    <t>差引増減(人)
Ａ－Ｂ</t>
    <rPh sb="5" eb="6">
      <t>ヒト</t>
    </rPh>
    <phoneticPr fontId="8"/>
  </si>
  <si>
    <t>平成22年</t>
    <rPh sb="0" eb="2">
      <t>ヘイセイ</t>
    </rPh>
    <rPh sb="4" eb="5">
      <t>ネン</t>
    </rPh>
    <phoneticPr fontId="3"/>
  </si>
  <si>
    <t>平成17年</t>
    <rPh sb="0" eb="2">
      <t>ヘイセイ</t>
    </rPh>
    <rPh sb="4" eb="5">
      <t>ネン</t>
    </rPh>
    <phoneticPr fontId="8"/>
  </si>
  <si>
    <t>平成12年</t>
    <rPh sb="0" eb="2">
      <t>ヘイセイ</t>
    </rPh>
    <rPh sb="4" eb="5">
      <t>ネン</t>
    </rPh>
    <phoneticPr fontId="8"/>
  </si>
  <si>
    <t>平成７年</t>
    <rPh sb="0" eb="2">
      <t>ヘイセイ</t>
    </rPh>
    <rPh sb="3" eb="4">
      <t>ネン</t>
    </rPh>
    <phoneticPr fontId="8"/>
  </si>
  <si>
    <t>平成２年</t>
    <rPh sb="0" eb="2">
      <t>ヘイセイ</t>
    </rPh>
    <rPh sb="3" eb="4">
      <t>ネン</t>
    </rPh>
    <phoneticPr fontId="8"/>
  </si>
  <si>
    <t>昭和60年</t>
    <rPh sb="0" eb="2">
      <t>ショウワ</t>
    </rPh>
    <rPh sb="4" eb="5">
      <t>ネン</t>
    </rPh>
    <phoneticPr fontId="8"/>
  </si>
  <si>
    <t>昭和55年</t>
    <rPh sb="0" eb="2">
      <t>ショウワ</t>
    </rPh>
    <rPh sb="4" eb="5">
      <t>ネン</t>
    </rPh>
    <phoneticPr fontId="8"/>
  </si>
  <si>
    <t>昭和50年</t>
    <rPh sb="0" eb="2">
      <t>ショウワ</t>
    </rPh>
    <rPh sb="4" eb="5">
      <t>ネン</t>
    </rPh>
    <phoneticPr fontId="8"/>
  </si>
  <si>
    <t>昭和45年</t>
    <rPh sb="0" eb="2">
      <t>ショウワ</t>
    </rPh>
    <rPh sb="4" eb="5">
      <t>ネン</t>
    </rPh>
    <phoneticPr fontId="8"/>
  </si>
  <si>
    <t>昭和40年</t>
    <rPh sb="0" eb="2">
      <t>ショウワ</t>
    </rPh>
    <rPh sb="4" eb="5">
      <t>ネン</t>
    </rPh>
    <phoneticPr fontId="8"/>
  </si>
  <si>
    <t>昭和35年</t>
    <rPh sb="0" eb="2">
      <t>ショウワ</t>
    </rPh>
    <rPh sb="4" eb="5">
      <t>ネン</t>
    </rPh>
    <phoneticPr fontId="8"/>
  </si>
  <si>
    <t>昭和30年</t>
    <rPh sb="0" eb="2">
      <t>ショウワ</t>
    </rPh>
    <rPh sb="4" eb="5">
      <t>ネン</t>
    </rPh>
    <phoneticPr fontId="8"/>
  </si>
  <si>
    <t>昭和25年</t>
    <rPh sb="0" eb="2">
      <t>ショウワ</t>
    </rPh>
    <rPh sb="4" eb="5">
      <t>ネン</t>
    </rPh>
    <phoneticPr fontId="8"/>
  </si>
  <si>
    <t>昭和22年</t>
    <rPh sb="0" eb="2">
      <t>ショウワ</t>
    </rPh>
    <rPh sb="4" eb="5">
      <t>ネン</t>
    </rPh>
    <phoneticPr fontId="8"/>
  </si>
  <si>
    <t>昭和15年</t>
    <rPh sb="0" eb="2">
      <t>ショウワ</t>
    </rPh>
    <rPh sb="4" eb="5">
      <t>ネン</t>
    </rPh>
    <phoneticPr fontId="8"/>
  </si>
  <si>
    <t>昭和10年</t>
    <rPh sb="0" eb="2">
      <t>ショウワ</t>
    </rPh>
    <rPh sb="4" eb="5">
      <t>ネン</t>
    </rPh>
    <phoneticPr fontId="8"/>
  </si>
  <si>
    <t>昭和５年</t>
    <rPh sb="0" eb="2">
      <t>ショウワ</t>
    </rPh>
    <rPh sb="3" eb="4">
      <t>ネン</t>
    </rPh>
    <phoneticPr fontId="8"/>
  </si>
  <si>
    <t>大正14年</t>
    <rPh sb="0" eb="2">
      <t>タイショウ</t>
    </rPh>
    <rPh sb="4" eb="5">
      <t>ネン</t>
    </rPh>
    <phoneticPr fontId="8"/>
  </si>
  <si>
    <t>大正９年</t>
    <rPh sb="0" eb="2">
      <t>タイショウ</t>
    </rPh>
    <rPh sb="3" eb="4">
      <t>ネン</t>
    </rPh>
    <phoneticPr fontId="8"/>
  </si>
  <si>
    <t>人口（総数）</t>
    <rPh sb="3" eb="5">
      <t>ソウスウ</t>
    </rPh>
    <phoneticPr fontId="3"/>
  </si>
  <si>
    <t>年　次</t>
    <rPh sb="2" eb="3">
      <t>ジ</t>
    </rPh>
    <phoneticPr fontId="3"/>
  </si>
  <si>
    <t>グラフ作成用</t>
    <rPh sb="3" eb="6">
      <t>サクセイヨウ</t>
    </rPh>
    <phoneticPr fontId="3"/>
  </si>
  <si>
    <t>資料：企　画　課</t>
    <rPh sb="3" eb="4">
      <t>クワダ</t>
    </rPh>
    <rPh sb="5" eb="6">
      <t>ガ</t>
    </rPh>
    <rPh sb="7" eb="8">
      <t>カ</t>
    </rPh>
    <phoneticPr fontId="3"/>
  </si>
  <si>
    <t>総　　数</t>
    <rPh sb="0" eb="1">
      <t>ソウ</t>
    </rPh>
    <rPh sb="3" eb="4">
      <t>スウ</t>
    </rPh>
    <phoneticPr fontId="3"/>
  </si>
  <si>
    <t>人　　　　口（人）</t>
    <rPh sb="7" eb="8">
      <t>ニン</t>
    </rPh>
    <phoneticPr fontId="3"/>
  </si>
  <si>
    <t>（国勢調査）</t>
    <rPh sb="1" eb="3">
      <t>コクセイ</t>
    </rPh>
    <rPh sb="3" eb="5">
      <t>チョウサ</t>
    </rPh>
    <phoneticPr fontId="3"/>
  </si>
  <si>
    <t>前回対比</t>
    <rPh sb="0" eb="2">
      <t>ゼンカイ</t>
    </rPh>
    <rPh sb="2" eb="4">
      <t>タイヒ</t>
    </rPh>
    <phoneticPr fontId="8"/>
  </si>
  <si>
    <t>22年</t>
    <rPh sb="2" eb="3">
      <t>ネン</t>
    </rPh>
    <phoneticPr fontId="3"/>
  </si>
  <si>
    <t>西小諸</t>
    <rPh sb="0" eb="1">
      <t>ニシ</t>
    </rPh>
    <rPh sb="1" eb="2">
      <t>ショウ</t>
    </rPh>
    <rPh sb="2" eb="3">
      <t>ショ</t>
    </rPh>
    <phoneticPr fontId="8"/>
  </si>
  <si>
    <t>南大井</t>
    <rPh sb="0" eb="1">
      <t>ミナミ</t>
    </rPh>
    <rPh sb="1" eb="2">
      <t>ダイ</t>
    </rPh>
    <rPh sb="2" eb="3">
      <t>イ</t>
    </rPh>
    <phoneticPr fontId="8"/>
  </si>
  <si>
    <t>三　岡</t>
    <rPh sb="0" eb="1">
      <t>サン</t>
    </rPh>
    <rPh sb="2" eb="3">
      <t>オカ</t>
    </rPh>
    <phoneticPr fontId="8"/>
  </si>
  <si>
    <t>川　辺</t>
    <rPh sb="0" eb="1">
      <t>カワ</t>
    </rPh>
    <rPh sb="2" eb="3">
      <t>ヘン</t>
    </rPh>
    <phoneticPr fontId="8"/>
  </si>
  <si>
    <t>大　里</t>
    <rPh sb="0" eb="1">
      <t>ダイ</t>
    </rPh>
    <rPh sb="2" eb="3">
      <t>サト</t>
    </rPh>
    <phoneticPr fontId="8"/>
  </si>
  <si>
    <t>北大井</t>
    <rPh sb="0" eb="1">
      <t>キタ</t>
    </rPh>
    <rPh sb="1" eb="2">
      <t>ダイ</t>
    </rPh>
    <rPh sb="2" eb="3">
      <t>イ</t>
    </rPh>
    <phoneticPr fontId="8"/>
  </si>
  <si>
    <t>中　央</t>
    <rPh sb="0" eb="1">
      <t>ナカ</t>
    </rPh>
    <rPh sb="2" eb="3">
      <t>ヒサシ</t>
    </rPh>
    <phoneticPr fontId="8"/>
  </si>
  <si>
    <t>総　数</t>
    <rPh sb="0" eb="1">
      <t>ソウ</t>
    </rPh>
    <rPh sb="2" eb="3">
      <t>スウ</t>
    </rPh>
    <phoneticPr fontId="8"/>
  </si>
  <si>
    <t>１世帯
当たり人口（人）</t>
    <rPh sb="10" eb="11">
      <t>ニン</t>
    </rPh>
    <phoneticPr fontId="8"/>
  </si>
  <si>
    <t xml:space="preserve">　年　次 </t>
    <rPh sb="3" eb="4">
      <t>ジ</t>
    </rPh>
    <phoneticPr fontId="8"/>
  </si>
  <si>
    <t>資料：企　画　課</t>
    <rPh sb="3" eb="4">
      <t>クワダ</t>
    </rPh>
    <rPh sb="5" eb="6">
      <t>ガ</t>
    </rPh>
    <rPh sb="7" eb="8">
      <t>カ</t>
    </rPh>
    <phoneticPr fontId="8"/>
  </si>
  <si>
    <t>西小諸地区計</t>
    <rPh sb="0" eb="1">
      <t>ニシ</t>
    </rPh>
    <rPh sb="1" eb="3">
      <t>コモロ</t>
    </rPh>
    <rPh sb="3" eb="5">
      <t>チク</t>
    </rPh>
    <rPh sb="5" eb="6">
      <t>ケイ</t>
    </rPh>
    <phoneticPr fontId="8"/>
  </si>
  <si>
    <t>糠地</t>
    <rPh sb="0" eb="2">
      <t>ヌカジ</t>
    </rPh>
    <phoneticPr fontId="8"/>
  </si>
  <si>
    <t>南大井地区計</t>
    <rPh sb="0" eb="3">
      <t>ミナミオオイ</t>
    </rPh>
    <rPh sb="3" eb="5">
      <t>チク</t>
    </rPh>
    <rPh sb="5" eb="6">
      <t>ケイ</t>
    </rPh>
    <phoneticPr fontId="8"/>
  </si>
  <si>
    <t>井子</t>
    <rPh sb="0" eb="2">
      <t>イゴ</t>
    </rPh>
    <phoneticPr fontId="8"/>
  </si>
  <si>
    <t>谷地原</t>
    <rPh sb="0" eb="3">
      <t>ヤチハラ</t>
    </rPh>
    <phoneticPr fontId="8"/>
  </si>
  <si>
    <t>芝生田</t>
    <rPh sb="0" eb="3">
      <t>シボウダ</t>
    </rPh>
    <phoneticPr fontId="8"/>
  </si>
  <si>
    <t>一ッ谷</t>
    <rPh sb="0" eb="3">
      <t>ヒトツヤ</t>
    </rPh>
    <phoneticPr fontId="8"/>
  </si>
  <si>
    <t>大里地区計</t>
    <rPh sb="0" eb="2">
      <t>オオサト</t>
    </rPh>
    <rPh sb="2" eb="4">
      <t>チク</t>
    </rPh>
    <rPh sb="4" eb="5">
      <t>ケイ</t>
    </rPh>
    <phoneticPr fontId="8"/>
  </si>
  <si>
    <t>和田</t>
    <rPh sb="0" eb="2">
      <t>ワダ</t>
    </rPh>
    <phoneticPr fontId="8"/>
  </si>
  <si>
    <t>滝原</t>
    <rPh sb="0" eb="2">
      <t>タキバラ</t>
    </rPh>
    <phoneticPr fontId="8"/>
  </si>
  <si>
    <t>平原</t>
    <rPh sb="0" eb="2">
      <t>ヒラハラ</t>
    </rPh>
    <phoneticPr fontId="8"/>
  </si>
  <si>
    <t>西原</t>
    <rPh sb="0" eb="2">
      <t>ニシバラ</t>
    </rPh>
    <phoneticPr fontId="8"/>
  </si>
  <si>
    <t>御影</t>
    <rPh sb="0" eb="2">
      <t>ミカゲ</t>
    </rPh>
    <phoneticPr fontId="8"/>
  </si>
  <si>
    <t>諸</t>
    <rPh sb="0" eb="1">
      <t>モロ</t>
    </rPh>
    <phoneticPr fontId="8"/>
  </si>
  <si>
    <t>三岡地区計</t>
    <rPh sb="0" eb="2">
      <t>ミツオカ</t>
    </rPh>
    <rPh sb="2" eb="4">
      <t>チク</t>
    </rPh>
    <rPh sb="4" eb="5">
      <t>ケイ</t>
    </rPh>
    <phoneticPr fontId="8"/>
  </si>
  <si>
    <t>後平</t>
    <rPh sb="0" eb="2">
      <t>ウシロダイラ</t>
    </rPh>
    <phoneticPr fontId="8"/>
  </si>
  <si>
    <t>森山</t>
    <rPh sb="0" eb="2">
      <t>モリヤマ</t>
    </rPh>
    <phoneticPr fontId="8"/>
  </si>
  <si>
    <t>菱野</t>
    <rPh sb="0" eb="2">
      <t>ヒシノ</t>
    </rPh>
    <phoneticPr fontId="8"/>
  </si>
  <si>
    <t>耳取</t>
    <rPh sb="0" eb="2">
      <t>ミミトリ</t>
    </rPh>
    <phoneticPr fontId="8"/>
  </si>
  <si>
    <t>中央地区計</t>
    <rPh sb="0" eb="2">
      <t>チュウオウ</t>
    </rPh>
    <rPh sb="2" eb="4">
      <t>チク</t>
    </rPh>
    <rPh sb="4" eb="5">
      <t>ケイ</t>
    </rPh>
    <phoneticPr fontId="8"/>
  </si>
  <si>
    <t>市</t>
    <rPh sb="0" eb="1">
      <t>イチ</t>
    </rPh>
    <phoneticPr fontId="8"/>
  </si>
  <si>
    <t>富士見平</t>
    <rPh sb="0" eb="4">
      <t>フジミダイラ</t>
    </rPh>
    <phoneticPr fontId="8"/>
  </si>
  <si>
    <t>川辺地区計</t>
    <rPh sb="0" eb="2">
      <t>カワベ</t>
    </rPh>
    <rPh sb="2" eb="4">
      <t>チク</t>
    </rPh>
    <rPh sb="4" eb="5">
      <t>ケイ</t>
    </rPh>
    <phoneticPr fontId="8"/>
  </si>
  <si>
    <t>両神</t>
    <rPh sb="0" eb="2">
      <t>リョウジン</t>
    </rPh>
    <phoneticPr fontId="8"/>
  </si>
  <si>
    <t>諏訪山</t>
    <rPh sb="0" eb="2">
      <t>スワ</t>
    </rPh>
    <rPh sb="2" eb="3">
      <t>ヤマ</t>
    </rPh>
    <phoneticPr fontId="8"/>
  </si>
  <si>
    <t>新町</t>
    <rPh sb="0" eb="2">
      <t>シンマチ</t>
    </rPh>
    <phoneticPr fontId="8"/>
  </si>
  <si>
    <t>御牧ヶ原</t>
    <rPh sb="0" eb="4">
      <t>ミマキガハラ</t>
    </rPh>
    <phoneticPr fontId="8"/>
  </si>
  <si>
    <t>市町</t>
    <rPh sb="0" eb="1">
      <t>イチ</t>
    </rPh>
    <rPh sb="1" eb="2">
      <t>マチ</t>
    </rPh>
    <phoneticPr fontId="8"/>
  </si>
  <si>
    <t>宮沢</t>
    <rPh sb="0" eb="1">
      <t>ミヤ</t>
    </rPh>
    <rPh sb="1" eb="2">
      <t>サワ</t>
    </rPh>
    <phoneticPr fontId="8"/>
  </si>
  <si>
    <t>古城</t>
    <rPh sb="0" eb="2">
      <t>コジョウ</t>
    </rPh>
    <phoneticPr fontId="8"/>
  </si>
  <si>
    <t>大杭</t>
    <rPh sb="0" eb="2">
      <t>オオクイ</t>
    </rPh>
    <phoneticPr fontId="8"/>
  </si>
  <si>
    <t>大手</t>
    <rPh sb="0" eb="2">
      <t>オオテ</t>
    </rPh>
    <phoneticPr fontId="8"/>
  </si>
  <si>
    <t>久保</t>
    <rPh sb="0" eb="2">
      <t>クボ</t>
    </rPh>
    <phoneticPr fontId="8"/>
  </si>
  <si>
    <t>田町</t>
    <rPh sb="0" eb="2">
      <t>タマチ</t>
    </rPh>
    <phoneticPr fontId="8"/>
  </si>
  <si>
    <t>上ノ平</t>
    <rPh sb="0" eb="1">
      <t>ウエ</t>
    </rPh>
    <rPh sb="2" eb="3">
      <t>タイラ</t>
    </rPh>
    <phoneticPr fontId="8"/>
  </si>
  <si>
    <t>六供</t>
    <rPh sb="0" eb="2">
      <t>ロック</t>
    </rPh>
    <phoneticPr fontId="8"/>
  </si>
  <si>
    <t>西浦</t>
    <rPh sb="0" eb="2">
      <t>ニシウラ</t>
    </rPh>
    <phoneticPr fontId="8"/>
  </si>
  <si>
    <t>本町</t>
    <rPh sb="0" eb="2">
      <t>ホンマチ</t>
    </rPh>
    <phoneticPr fontId="8"/>
  </si>
  <si>
    <t>鴇久保</t>
    <rPh sb="0" eb="3">
      <t>トキクボ</t>
    </rPh>
    <phoneticPr fontId="8"/>
  </si>
  <si>
    <t>相生</t>
    <rPh sb="0" eb="2">
      <t>アイオイ</t>
    </rPh>
    <phoneticPr fontId="8"/>
  </si>
  <si>
    <t>氷</t>
    <rPh sb="0" eb="1">
      <t>コオリ</t>
    </rPh>
    <phoneticPr fontId="8"/>
  </si>
  <si>
    <t>東雲</t>
    <rPh sb="0" eb="2">
      <t>シノノメ</t>
    </rPh>
    <phoneticPr fontId="8"/>
  </si>
  <si>
    <t>大久保</t>
    <rPh sb="0" eb="3">
      <t>オオクボ</t>
    </rPh>
    <phoneticPr fontId="8"/>
  </si>
  <si>
    <t>松井</t>
    <rPh sb="0" eb="2">
      <t>マツイ</t>
    </rPh>
    <phoneticPr fontId="8"/>
  </si>
  <si>
    <t>北大井地区計</t>
    <rPh sb="0" eb="3">
      <t>キタオオイ</t>
    </rPh>
    <rPh sb="3" eb="5">
      <t>チク</t>
    </rPh>
    <rPh sb="5" eb="6">
      <t>ケイ</t>
    </rPh>
    <phoneticPr fontId="8"/>
  </si>
  <si>
    <t>天池</t>
    <rPh sb="0" eb="2">
      <t>アマイケ</t>
    </rPh>
    <phoneticPr fontId="8"/>
  </si>
  <si>
    <t>ひばりヶ丘</t>
    <rPh sb="4" eb="5">
      <t>オカ</t>
    </rPh>
    <phoneticPr fontId="8"/>
  </si>
  <si>
    <t>三和</t>
    <rPh sb="0" eb="2">
      <t>ミツワ</t>
    </rPh>
    <phoneticPr fontId="8"/>
  </si>
  <si>
    <t>乗瀬</t>
    <rPh sb="0" eb="2">
      <t>ノリセ</t>
    </rPh>
    <phoneticPr fontId="8"/>
  </si>
  <si>
    <t>八幡町</t>
    <rPh sb="0" eb="3">
      <t>ハチマンチョウ</t>
    </rPh>
    <phoneticPr fontId="8"/>
  </si>
  <si>
    <t>南ヶ原</t>
    <rPh sb="0" eb="3">
      <t>ミナミガハラ</t>
    </rPh>
    <phoneticPr fontId="8"/>
  </si>
  <si>
    <t>紺屋町</t>
    <rPh sb="0" eb="2">
      <t>コンヤ</t>
    </rPh>
    <rPh sb="2" eb="3">
      <t>マチ</t>
    </rPh>
    <phoneticPr fontId="8"/>
  </si>
  <si>
    <t>荒堀</t>
    <rPh sb="0" eb="2">
      <t>アラボリ</t>
    </rPh>
    <phoneticPr fontId="8"/>
  </si>
  <si>
    <t>荒町</t>
    <rPh sb="0" eb="2">
      <t>アラマチ</t>
    </rPh>
    <phoneticPr fontId="8"/>
  </si>
  <si>
    <t>加増</t>
    <rPh sb="0" eb="2">
      <t>カマス</t>
    </rPh>
    <phoneticPr fontId="8"/>
  </si>
  <si>
    <t>緑ヶ丘</t>
    <rPh sb="0" eb="3">
      <t>ミドリガオカ</t>
    </rPh>
    <phoneticPr fontId="8"/>
  </si>
  <si>
    <t>四ツ谷</t>
    <rPh sb="0" eb="1">
      <t>ヨ</t>
    </rPh>
    <rPh sb="2" eb="3">
      <t>ヤ</t>
    </rPh>
    <phoneticPr fontId="8"/>
  </si>
  <si>
    <t>南町</t>
    <rPh sb="0" eb="2">
      <t>ミナミチョウ</t>
    </rPh>
    <phoneticPr fontId="8"/>
  </si>
  <si>
    <t>柏木下</t>
    <rPh sb="0" eb="2">
      <t>カシワギ</t>
    </rPh>
    <rPh sb="2" eb="3">
      <t>シタ</t>
    </rPh>
    <phoneticPr fontId="8"/>
  </si>
  <si>
    <t>赤坂</t>
    <rPh sb="0" eb="2">
      <t>アカサカ</t>
    </rPh>
    <phoneticPr fontId="8"/>
  </si>
  <si>
    <t>柏木上</t>
    <rPh sb="0" eb="2">
      <t>カシワギ</t>
    </rPh>
    <rPh sb="2" eb="3">
      <t>ウエ</t>
    </rPh>
    <phoneticPr fontId="8"/>
  </si>
  <si>
    <t>鶴巻</t>
    <rPh sb="0" eb="2">
      <t>ツルマキ</t>
    </rPh>
    <phoneticPr fontId="8"/>
  </si>
  <si>
    <t>石峠</t>
    <rPh sb="0" eb="1">
      <t>イシ</t>
    </rPh>
    <rPh sb="1" eb="2">
      <t>トウゲ</t>
    </rPh>
    <phoneticPr fontId="8"/>
  </si>
  <si>
    <t>与良</t>
    <rPh sb="0" eb="2">
      <t>ヨラ</t>
    </rPh>
    <phoneticPr fontId="8"/>
  </si>
  <si>
    <t>藤塚</t>
    <rPh sb="0" eb="2">
      <t>フジツカ</t>
    </rPh>
    <phoneticPr fontId="8"/>
  </si>
  <si>
    <t>御幸町</t>
    <rPh sb="0" eb="3">
      <t>ミユキチョウ</t>
    </rPh>
    <phoneticPr fontId="8"/>
  </si>
  <si>
    <t>東</t>
    <rPh sb="0" eb="1">
      <t>ヒガシ</t>
    </rPh>
    <phoneticPr fontId="8"/>
  </si>
  <si>
    <t>乙女</t>
    <rPh sb="0" eb="2">
      <t>オトメ</t>
    </rPh>
    <phoneticPr fontId="8"/>
  </si>
  <si>
    <t>西八満</t>
    <rPh sb="0" eb="3">
      <t>ニシハチマン</t>
    </rPh>
    <phoneticPr fontId="8"/>
  </si>
  <si>
    <t>東山</t>
    <rPh sb="0" eb="2">
      <t>ヒガシヤマ</t>
    </rPh>
    <phoneticPr fontId="8"/>
  </si>
  <si>
    <t>八代</t>
    <rPh sb="0" eb="2">
      <t>ヤツシロ</t>
    </rPh>
    <phoneticPr fontId="8"/>
  </si>
  <si>
    <t>東小諸</t>
    <rPh sb="0" eb="3">
      <t>ヒガシコモロ</t>
    </rPh>
    <phoneticPr fontId="8"/>
  </si>
  <si>
    <t>中村</t>
    <rPh sb="0" eb="2">
      <t>ナカムラ</t>
    </rPh>
    <phoneticPr fontId="8"/>
  </si>
  <si>
    <t>小原</t>
    <rPh sb="0" eb="2">
      <t>コハラ</t>
    </rPh>
    <phoneticPr fontId="8"/>
  </si>
  <si>
    <t>原村</t>
    <rPh sb="0" eb="2">
      <t>ハラムラ</t>
    </rPh>
    <phoneticPr fontId="8"/>
  </si>
  <si>
    <t>人　　口（人）</t>
    <rPh sb="5" eb="6">
      <t>ニン</t>
    </rPh>
    <phoneticPr fontId="8"/>
  </si>
  <si>
    <t>区　　名</t>
    <rPh sb="0" eb="1">
      <t>ク</t>
    </rPh>
    <rPh sb="3" eb="4">
      <t>メイ</t>
    </rPh>
    <phoneticPr fontId="3"/>
  </si>
  <si>
    <t>６５歳以上
（老年人口）</t>
    <rPh sb="2" eb="5">
      <t>サイイジョウ</t>
    </rPh>
    <rPh sb="7" eb="9">
      <t>ロウネン</t>
    </rPh>
    <rPh sb="9" eb="11">
      <t>ジンコウ</t>
    </rPh>
    <phoneticPr fontId="8"/>
  </si>
  <si>
    <t>１５～６４歳
（生産年齢人口）</t>
    <rPh sb="5" eb="6">
      <t>サイ</t>
    </rPh>
    <rPh sb="8" eb="10">
      <t>セイサン</t>
    </rPh>
    <rPh sb="10" eb="12">
      <t>ネンレイ</t>
    </rPh>
    <rPh sb="12" eb="14">
      <t>ジンコウ</t>
    </rPh>
    <phoneticPr fontId="8"/>
  </si>
  <si>
    <t>０～１４歳
（年少人口）</t>
    <rPh sb="4" eb="5">
      <t>サイ</t>
    </rPh>
    <rPh sb="7" eb="9">
      <t>ネンショウ</t>
    </rPh>
    <rPh sb="9" eb="11">
      <t>ジンコウ</t>
    </rPh>
    <phoneticPr fontId="8"/>
  </si>
  <si>
    <t>（各年10月1日現在　単位：人）</t>
    <rPh sb="11" eb="13">
      <t>タンイ</t>
    </rPh>
    <rPh sb="14" eb="15">
      <t>ニン</t>
    </rPh>
    <phoneticPr fontId="8"/>
  </si>
  <si>
    <t>耳取</t>
    <rPh sb="0" eb="2">
      <t>ミミトリ</t>
    </rPh>
    <phoneticPr fontId="3"/>
  </si>
  <si>
    <t>諏訪山</t>
    <rPh sb="0" eb="3">
      <t>スワヤマ</t>
    </rPh>
    <phoneticPr fontId="3"/>
  </si>
  <si>
    <t>宮沢</t>
    <rPh sb="0" eb="2">
      <t>ミヤサワ</t>
    </rPh>
    <phoneticPr fontId="3"/>
  </si>
  <si>
    <t>大杭</t>
    <rPh sb="0" eb="2">
      <t>オオクイ</t>
    </rPh>
    <phoneticPr fontId="3"/>
  </si>
  <si>
    <t>西浦</t>
    <rPh sb="0" eb="2">
      <t>ニシウラ</t>
    </rPh>
    <phoneticPr fontId="3"/>
  </si>
  <si>
    <t>東</t>
    <rPh sb="0" eb="1">
      <t>ヒガシ</t>
    </rPh>
    <phoneticPr fontId="3"/>
  </si>
  <si>
    <t>総　数</t>
    <rPh sb="0" eb="1">
      <t>ソウ</t>
    </rPh>
    <rPh sb="2" eb="3">
      <t>スウ</t>
    </rPh>
    <phoneticPr fontId="3"/>
  </si>
  <si>
    <t>行  政  区</t>
  </si>
  <si>
    <t>年齢不詳</t>
    <rPh sb="0" eb="2">
      <t>ネンレイ</t>
    </rPh>
    <rPh sb="2" eb="4">
      <t>フショウ</t>
    </rPh>
    <phoneticPr fontId="8"/>
  </si>
  <si>
    <t>90以上</t>
    <rPh sb="2" eb="4">
      <t>イジョウ</t>
    </rPh>
    <phoneticPr fontId="8"/>
  </si>
  <si>
    <t>０～４歳</t>
    <rPh sb="3" eb="4">
      <t>サイ</t>
    </rPh>
    <phoneticPr fontId="8"/>
  </si>
  <si>
    <t>総 数</t>
    <rPh sb="0" eb="1">
      <t>ソウ</t>
    </rPh>
    <rPh sb="2" eb="3">
      <t>スウ</t>
    </rPh>
    <phoneticPr fontId="8"/>
  </si>
  <si>
    <t>総 数（人）</t>
    <rPh sb="4" eb="5">
      <t>ニン</t>
    </rPh>
    <phoneticPr fontId="8"/>
  </si>
  <si>
    <t>男</t>
    <rPh sb="0" eb="1">
      <t>オトコ</t>
    </rPh>
    <phoneticPr fontId="3"/>
  </si>
  <si>
    <t>（各年10月1日現在）</t>
    <rPh sb="1" eb="3">
      <t>カクネン</t>
    </rPh>
    <rPh sb="5" eb="6">
      <t>ガツ</t>
    </rPh>
    <rPh sb="7" eb="8">
      <t>ニチ</t>
    </rPh>
    <rPh sb="8" eb="10">
      <t>ゲンザイ</t>
    </rPh>
    <phoneticPr fontId="8"/>
  </si>
  <si>
    <t>年齢不詳</t>
  </si>
  <si>
    <t>65歳以上</t>
  </si>
  <si>
    <t>15〜64歳</t>
  </si>
  <si>
    <t>0〜14歳</t>
  </si>
  <si>
    <t>三岡</t>
    <rPh sb="0" eb="1">
      <t>サン</t>
    </rPh>
    <rPh sb="1" eb="2">
      <t>オカ</t>
    </rPh>
    <phoneticPr fontId="8"/>
  </si>
  <si>
    <t>川辺</t>
    <rPh sb="0" eb="1">
      <t>カワ</t>
    </rPh>
    <rPh sb="1" eb="2">
      <t>ヘン</t>
    </rPh>
    <phoneticPr fontId="8"/>
  </si>
  <si>
    <t>大里</t>
    <rPh sb="0" eb="1">
      <t>ダイ</t>
    </rPh>
    <rPh sb="1" eb="2">
      <t>サト</t>
    </rPh>
    <phoneticPr fontId="8"/>
  </si>
  <si>
    <t>中央</t>
    <rPh sb="0" eb="1">
      <t>ナカ</t>
    </rPh>
    <rPh sb="1" eb="2">
      <t>ヒサシ</t>
    </rPh>
    <phoneticPr fontId="8"/>
  </si>
  <si>
    <t>小諸市計</t>
    <rPh sb="0" eb="2">
      <t>コモロ</t>
    </rPh>
    <rPh sb="2" eb="3">
      <t>シ</t>
    </rPh>
    <rPh sb="3" eb="4">
      <t>ケイ</t>
    </rPh>
    <phoneticPr fontId="8"/>
  </si>
  <si>
    <t>0～14歳</t>
    <rPh sb="4" eb="5">
      <t>サイ</t>
    </rPh>
    <phoneticPr fontId="3"/>
  </si>
  <si>
    <t>人　　　　口　（人）　</t>
    <rPh sb="8" eb="9">
      <t>ニン</t>
    </rPh>
    <phoneticPr fontId="8"/>
  </si>
  <si>
    <t>地　区　</t>
    <rPh sb="0" eb="1">
      <t>チ</t>
    </rPh>
    <rPh sb="2" eb="3">
      <t>ク</t>
    </rPh>
    <phoneticPr fontId="3"/>
  </si>
  <si>
    <t>市全域</t>
    <rPh sb="0" eb="1">
      <t>シ</t>
    </rPh>
    <rPh sb="1" eb="2">
      <t>ゼン</t>
    </rPh>
    <rPh sb="2" eb="3">
      <t>イキ</t>
    </rPh>
    <phoneticPr fontId="3"/>
  </si>
  <si>
    <t>西小諸地区</t>
    <rPh sb="0" eb="1">
      <t>ニシ</t>
    </rPh>
    <rPh sb="1" eb="3">
      <t>コモロ</t>
    </rPh>
    <rPh sb="3" eb="5">
      <t>チク</t>
    </rPh>
    <phoneticPr fontId="8"/>
  </si>
  <si>
    <t>南大井地区</t>
    <rPh sb="0" eb="3">
      <t>ミナミオオイ</t>
    </rPh>
    <rPh sb="3" eb="5">
      <t>チク</t>
    </rPh>
    <phoneticPr fontId="8"/>
  </si>
  <si>
    <t>谷地原</t>
    <rPh sb="0" eb="1">
      <t>タニ</t>
    </rPh>
    <rPh sb="1" eb="2">
      <t>チ</t>
    </rPh>
    <rPh sb="2" eb="3">
      <t>ハラ</t>
    </rPh>
    <phoneticPr fontId="3"/>
  </si>
  <si>
    <t>大里地区</t>
    <rPh sb="0" eb="2">
      <t>オオサト</t>
    </rPh>
    <rPh sb="2" eb="4">
      <t>チク</t>
    </rPh>
    <phoneticPr fontId="8"/>
  </si>
  <si>
    <t>御影</t>
    <rPh sb="0" eb="1">
      <t>ゴ</t>
    </rPh>
    <rPh sb="1" eb="2">
      <t>カゲ</t>
    </rPh>
    <phoneticPr fontId="3"/>
  </si>
  <si>
    <t>三岡地区</t>
    <rPh sb="0" eb="2">
      <t>ミツオカ</t>
    </rPh>
    <rPh sb="2" eb="4">
      <t>チク</t>
    </rPh>
    <phoneticPr fontId="8"/>
  </si>
  <si>
    <t>森山</t>
    <rPh sb="0" eb="1">
      <t>モリ</t>
    </rPh>
    <rPh sb="1" eb="2">
      <t>ヤマ</t>
    </rPh>
    <phoneticPr fontId="3"/>
  </si>
  <si>
    <t>中央地区</t>
    <rPh sb="0" eb="2">
      <t>チュウオウ</t>
    </rPh>
    <rPh sb="2" eb="4">
      <t>チク</t>
    </rPh>
    <phoneticPr fontId="8"/>
  </si>
  <si>
    <t>川辺地区</t>
    <rPh sb="0" eb="1">
      <t>カワ</t>
    </rPh>
    <rPh sb="1" eb="2">
      <t>ベ</t>
    </rPh>
    <rPh sb="2" eb="4">
      <t>チク</t>
    </rPh>
    <phoneticPr fontId="8"/>
  </si>
  <si>
    <t>北大井地区</t>
    <rPh sb="0" eb="1">
      <t>キタ</t>
    </rPh>
    <rPh sb="1" eb="3">
      <t>オオイ</t>
    </rPh>
    <rPh sb="3" eb="5">
      <t>チク</t>
    </rPh>
    <phoneticPr fontId="8"/>
  </si>
  <si>
    <t>藤塚</t>
    <rPh sb="0" eb="1">
      <t>フジ</t>
    </rPh>
    <rPh sb="1" eb="2">
      <t>ツカ</t>
    </rPh>
    <phoneticPr fontId="3"/>
  </si>
  <si>
    <t>西八満</t>
    <rPh sb="0" eb="1">
      <t>ニシ</t>
    </rPh>
    <rPh sb="1" eb="2">
      <t>ハチ</t>
    </rPh>
    <rPh sb="2" eb="3">
      <t>マン</t>
    </rPh>
    <phoneticPr fontId="3"/>
  </si>
  <si>
    <t>八代</t>
    <rPh sb="0" eb="1">
      <t>ハチ</t>
    </rPh>
    <rPh sb="1" eb="2">
      <t>ダイ</t>
    </rPh>
    <phoneticPr fontId="3"/>
  </si>
  <si>
    <t>中村</t>
    <rPh sb="0" eb="1">
      <t>ナカ</t>
    </rPh>
    <rPh sb="1" eb="2">
      <t>ムラ</t>
    </rPh>
    <phoneticPr fontId="3"/>
  </si>
  <si>
    <t>原村</t>
    <rPh sb="0" eb="1">
      <t>ハラ</t>
    </rPh>
    <rPh sb="1" eb="2">
      <t>ムラ</t>
    </rPh>
    <phoneticPr fontId="3"/>
  </si>
  <si>
    <t>高齢化率
(％)</t>
    <rPh sb="0" eb="3">
      <t>コウレイカ</t>
    </rPh>
    <rPh sb="3" eb="4">
      <t>リツ</t>
    </rPh>
    <phoneticPr fontId="3"/>
  </si>
  <si>
    <t>65歳以上人口(人)</t>
    <rPh sb="2" eb="5">
      <t>サイイジョウ</t>
    </rPh>
    <rPh sb="5" eb="6">
      <t>ヒト</t>
    </rPh>
    <rPh sb="6" eb="7">
      <t>クチ</t>
    </rPh>
    <rPh sb="8" eb="9">
      <t>ニン</t>
    </rPh>
    <phoneticPr fontId="3"/>
  </si>
  <si>
    <t>19　行政区別高齢化率</t>
    <rPh sb="7" eb="10">
      <t>コウレイカ</t>
    </rPh>
    <rPh sb="10" eb="11">
      <t>リツ</t>
    </rPh>
    <phoneticPr fontId="8"/>
  </si>
  <si>
    <t>資料：国立社会保障・人口問題研究所</t>
    <rPh sb="0" eb="2">
      <t>シリョウ</t>
    </rPh>
    <rPh sb="3" eb="5">
      <t>コクリツ</t>
    </rPh>
    <rPh sb="5" eb="7">
      <t>シャカイ</t>
    </rPh>
    <rPh sb="7" eb="9">
      <t>ホショウ</t>
    </rPh>
    <rPh sb="10" eb="12">
      <t>ジンコウ</t>
    </rPh>
    <rPh sb="12" eb="14">
      <t>モンダイ</t>
    </rPh>
    <rPh sb="14" eb="17">
      <t>ケンキュウショ</t>
    </rPh>
    <phoneticPr fontId="3"/>
  </si>
  <si>
    <t>2040年</t>
    <rPh sb="4" eb="5">
      <t>ネン</t>
    </rPh>
    <phoneticPr fontId="3"/>
  </si>
  <si>
    <t>2035年</t>
    <rPh sb="4" eb="5">
      <t>ネン</t>
    </rPh>
    <phoneticPr fontId="3"/>
  </si>
  <si>
    <t>2030年</t>
    <rPh sb="4" eb="5">
      <t>ネン</t>
    </rPh>
    <phoneticPr fontId="3"/>
  </si>
  <si>
    <t>2025年</t>
    <rPh sb="4" eb="5">
      <t>ネン</t>
    </rPh>
    <phoneticPr fontId="3"/>
  </si>
  <si>
    <t>2020年</t>
    <rPh sb="4" eb="5">
      <t>ネン</t>
    </rPh>
    <phoneticPr fontId="3"/>
  </si>
  <si>
    <t>2015年</t>
    <rPh sb="4" eb="5">
      <t>ネン</t>
    </rPh>
    <phoneticPr fontId="3"/>
  </si>
  <si>
    <t>15～64歳</t>
    <rPh sb="5" eb="6">
      <t>サイ</t>
    </rPh>
    <phoneticPr fontId="3"/>
  </si>
  <si>
    <t>年　次</t>
    <rPh sb="0" eb="1">
      <t>ネン</t>
    </rPh>
    <rPh sb="2" eb="3">
      <t>ツギ</t>
    </rPh>
    <phoneticPr fontId="3"/>
  </si>
  <si>
    <t>人　　　　　口（人）</t>
    <rPh sb="0" eb="1">
      <t>ヒト</t>
    </rPh>
    <rPh sb="6" eb="7">
      <t>クチ</t>
    </rPh>
    <rPh sb="8" eb="9">
      <t>ヒト</t>
    </rPh>
    <phoneticPr fontId="3"/>
  </si>
  <si>
    <t>20　年齢３区分別将来推計人口及び指数</t>
    <rPh sb="3" eb="5">
      <t>ネンレイ</t>
    </rPh>
    <rPh sb="6" eb="8">
      <t>クブン</t>
    </rPh>
    <rPh sb="8" eb="9">
      <t>ベツ</t>
    </rPh>
    <rPh sb="9" eb="11">
      <t>ショウライ</t>
    </rPh>
    <rPh sb="11" eb="13">
      <t>スイケイ</t>
    </rPh>
    <rPh sb="13" eb="15">
      <t>ジンコウ</t>
    </rPh>
    <rPh sb="15" eb="16">
      <t>オヨ</t>
    </rPh>
    <rPh sb="17" eb="19">
      <t>シスウ</t>
    </rPh>
    <phoneticPr fontId="3"/>
  </si>
  <si>
    <t>（注）総数には、従業上の地位不詳者を含む。</t>
    <rPh sb="8" eb="10">
      <t>ジュウギョウ</t>
    </rPh>
    <rPh sb="10" eb="11">
      <t>ジョウ</t>
    </rPh>
    <rPh sb="12" eb="14">
      <t>チイ</t>
    </rPh>
    <rPh sb="14" eb="16">
      <t>フショウ</t>
    </rPh>
    <phoneticPr fontId="8"/>
  </si>
  <si>
    <t>業主及び役員</t>
    <rPh sb="0" eb="1">
      <t>ギョウ</t>
    </rPh>
    <rPh sb="1" eb="2">
      <t>ヌシ</t>
    </rPh>
    <rPh sb="2" eb="3">
      <t>オヨ</t>
    </rPh>
    <rPh sb="4" eb="6">
      <t>ヤクイン</t>
    </rPh>
    <phoneticPr fontId="8"/>
  </si>
  <si>
    <t>家族従業者</t>
    <rPh sb="0" eb="2">
      <t>カゾク</t>
    </rPh>
    <rPh sb="2" eb="5">
      <t>ジュウギョウシャ</t>
    </rPh>
    <phoneticPr fontId="8"/>
  </si>
  <si>
    <t>雇　用　者</t>
    <rPh sb="0" eb="1">
      <t>ヤトイ</t>
    </rPh>
    <rPh sb="2" eb="3">
      <t>ヨウ</t>
    </rPh>
    <rPh sb="4" eb="5">
      <t>シャ</t>
    </rPh>
    <phoneticPr fontId="8"/>
  </si>
  <si>
    <t>平 成 ２ 年</t>
    <rPh sb="0" eb="1">
      <t>ヒラ</t>
    </rPh>
    <rPh sb="2" eb="3">
      <t>シゲル</t>
    </rPh>
    <rPh sb="6" eb="7">
      <t>ネン</t>
    </rPh>
    <phoneticPr fontId="8"/>
  </si>
  <si>
    <t>（注）15歳以上人口には、労働力状態不詳者を含む。</t>
    <rPh sb="13" eb="16">
      <t>ロウドウリョク</t>
    </rPh>
    <rPh sb="16" eb="18">
      <t>ジョウタイ</t>
    </rPh>
    <phoneticPr fontId="8"/>
  </si>
  <si>
    <t>非労働力人口</t>
    <rPh sb="0" eb="1">
      <t>ヒ</t>
    </rPh>
    <rPh sb="1" eb="4">
      <t>ロウドウリョク</t>
    </rPh>
    <rPh sb="4" eb="6">
      <t>ジンコウ</t>
    </rPh>
    <phoneticPr fontId="8"/>
  </si>
  <si>
    <t>　　失業者</t>
    <rPh sb="2" eb="3">
      <t>シツ</t>
    </rPh>
    <rPh sb="3" eb="4">
      <t>ギョウ</t>
    </rPh>
    <rPh sb="4" eb="5">
      <t>モノ</t>
    </rPh>
    <phoneticPr fontId="8"/>
  </si>
  <si>
    <t>うち就業者</t>
    <rPh sb="2" eb="3">
      <t>ジュ</t>
    </rPh>
    <rPh sb="3" eb="4">
      <t>ギョウ</t>
    </rPh>
    <rPh sb="4" eb="5">
      <t>モノ</t>
    </rPh>
    <phoneticPr fontId="8"/>
  </si>
  <si>
    <t>労働力人口</t>
    <rPh sb="0" eb="3">
      <t>ロウドウリョク</t>
    </rPh>
    <rPh sb="3" eb="5">
      <t>ジンコウ</t>
    </rPh>
    <phoneticPr fontId="8"/>
  </si>
  <si>
    <t>15歳以上人口</t>
    <rPh sb="2" eb="5">
      <t>サイイジョウ</t>
    </rPh>
    <rPh sb="5" eb="7">
      <t>ジンコウ</t>
    </rPh>
    <phoneticPr fontId="8"/>
  </si>
  <si>
    <t>構成比(％)</t>
  </si>
  <si>
    <t>人口（人）</t>
    <rPh sb="3" eb="4">
      <t>ニン</t>
    </rPh>
    <phoneticPr fontId="3"/>
  </si>
  <si>
    <t>女</t>
    <rPh sb="0" eb="1">
      <t>オンナ</t>
    </rPh>
    <phoneticPr fontId="8"/>
  </si>
  <si>
    <t>男</t>
    <rPh sb="0" eb="1">
      <t>オトコ</t>
    </rPh>
    <phoneticPr fontId="8"/>
  </si>
  <si>
    <t>総　数</t>
    <rPh sb="0" eb="1">
      <t>フサ</t>
    </rPh>
    <rPh sb="2" eb="3">
      <t>カズ</t>
    </rPh>
    <phoneticPr fontId="8"/>
  </si>
  <si>
    <t>総数（人）</t>
    <rPh sb="3" eb="4">
      <t>ニン</t>
    </rPh>
    <phoneticPr fontId="3"/>
  </si>
  <si>
    <t xml:space="preserve"> Ｓ　分類不能の産業</t>
    <rPh sb="3" eb="5">
      <t>ブンルイ</t>
    </rPh>
    <rPh sb="5" eb="7">
      <t>フノウ</t>
    </rPh>
    <rPh sb="8" eb="10">
      <t>サンギョウ</t>
    </rPh>
    <phoneticPr fontId="8"/>
  </si>
  <si>
    <t xml:space="preserve"> Ｒ　公務（他に分類されないもの）</t>
    <rPh sb="3" eb="5">
      <t>コウム</t>
    </rPh>
    <rPh sb="6" eb="7">
      <t>タ</t>
    </rPh>
    <rPh sb="8" eb="10">
      <t>ブンルイ</t>
    </rPh>
    <phoneticPr fontId="8"/>
  </si>
  <si>
    <t xml:space="preserve"> Ｑ　サービス業</t>
    <rPh sb="7" eb="8">
      <t>ギョウ</t>
    </rPh>
    <phoneticPr fontId="8"/>
  </si>
  <si>
    <t xml:space="preserve"> Ｐ　複合サービス事業</t>
    <rPh sb="3" eb="5">
      <t>フクゴウ</t>
    </rPh>
    <rPh sb="9" eb="11">
      <t>ジギョウ</t>
    </rPh>
    <phoneticPr fontId="8"/>
  </si>
  <si>
    <t xml:space="preserve"> Ｏ　教育・学習支援業</t>
    <rPh sb="3" eb="5">
      <t>キョウイク</t>
    </rPh>
    <rPh sb="6" eb="8">
      <t>ガクシュウ</t>
    </rPh>
    <rPh sb="8" eb="10">
      <t>シエン</t>
    </rPh>
    <rPh sb="10" eb="11">
      <t>ギョウ</t>
    </rPh>
    <phoneticPr fontId="8"/>
  </si>
  <si>
    <t xml:space="preserve"> Ｎ　医療・福祉</t>
    <rPh sb="3" eb="5">
      <t>イリョウ</t>
    </rPh>
    <rPh sb="6" eb="8">
      <t>フクシ</t>
    </rPh>
    <phoneticPr fontId="8"/>
  </si>
  <si>
    <t xml:space="preserve"> Ｍ　飲食店・宿泊業</t>
    <rPh sb="3" eb="5">
      <t>インショク</t>
    </rPh>
    <rPh sb="5" eb="6">
      <t>テン</t>
    </rPh>
    <rPh sb="7" eb="9">
      <t>シュクハク</t>
    </rPh>
    <rPh sb="9" eb="10">
      <t>ギョウ</t>
    </rPh>
    <phoneticPr fontId="8"/>
  </si>
  <si>
    <t xml:space="preserve"> Ｌ　不動産業</t>
    <rPh sb="3" eb="6">
      <t>フドウサン</t>
    </rPh>
    <rPh sb="6" eb="7">
      <t>ギョウ</t>
    </rPh>
    <phoneticPr fontId="8"/>
  </si>
  <si>
    <t xml:space="preserve"> Ｋ　金融・保険業</t>
    <rPh sb="3" eb="5">
      <t>キンユウ</t>
    </rPh>
    <rPh sb="6" eb="9">
      <t>ホケンギョウ</t>
    </rPh>
    <phoneticPr fontId="8"/>
  </si>
  <si>
    <t xml:space="preserve"> Ｊ　卸売・小売業</t>
    <rPh sb="3" eb="5">
      <t>オロシウ</t>
    </rPh>
    <rPh sb="6" eb="9">
      <t>コウリギョウ</t>
    </rPh>
    <phoneticPr fontId="8"/>
  </si>
  <si>
    <t xml:space="preserve"> Ｈ　情報通信業・Ｉ運輸業</t>
    <rPh sb="3" eb="5">
      <t>ジョウホウ</t>
    </rPh>
    <rPh sb="5" eb="8">
      <t>ツウシンギョウ</t>
    </rPh>
    <rPh sb="10" eb="12">
      <t>ウンユ</t>
    </rPh>
    <rPh sb="12" eb="13">
      <t>ギョウ</t>
    </rPh>
    <phoneticPr fontId="8"/>
  </si>
  <si>
    <t xml:space="preserve"> Ｇ　電気・ガス熱供給・水道事業</t>
    <rPh sb="3" eb="5">
      <t>デンキ</t>
    </rPh>
    <rPh sb="8" eb="9">
      <t>ネツ</t>
    </rPh>
    <rPh sb="9" eb="11">
      <t>キョウキュウ</t>
    </rPh>
    <rPh sb="12" eb="14">
      <t>スイドウ</t>
    </rPh>
    <rPh sb="14" eb="16">
      <t>ジギョウ</t>
    </rPh>
    <phoneticPr fontId="8"/>
  </si>
  <si>
    <t>第３次産業</t>
    <rPh sb="0" eb="1">
      <t>ダイ</t>
    </rPh>
    <rPh sb="2" eb="3">
      <t>ジ</t>
    </rPh>
    <rPh sb="3" eb="5">
      <t>サンギョウ</t>
    </rPh>
    <phoneticPr fontId="8"/>
  </si>
  <si>
    <t xml:space="preserve"> Ｆ　製造業</t>
    <rPh sb="3" eb="6">
      <t>セイゾウギョウ</t>
    </rPh>
    <phoneticPr fontId="8"/>
  </si>
  <si>
    <t xml:space="preserve"> Ｅ　建設業</t>
    <rPh sb="3" eb="6">
      <t>ケンセツギョウ</t>
    </rPh>
    <phoneticPr fontId="8"/>
  </si>
  <si>
    <t xml:space="preserve"> Ｄ　鉱業</t>
    <rPh sb="3" eb="5">
      <t>コウギョウ</t>
    </rPh>
    <phoneticPr fontId="8"/>
  </si>
  <si>
    <t>第２次産業</t>
    <rPh sb="0" eb="1">
      <t>ダイ</t>
    </rPh>
    <rPh sb="2" eb="3">
      <t>ジ</t>
    </rPh>
    <rPh sb="3" eb="5">
      <t>サンギョウ</t>
    </rPh>
    <phoneticPr fontId="8"/>
  </si>
  <si>
    <t xml:space="preserve"> Ｃ　漁業</t>
    <rPh sb="3" eb="5">
      <t>ギョギョウ</t>
    </rPh>
    <phoneticPr fontId="8"/>
  </si>
  <si>
    <t xml:space="preserve"> Ｂ　林業</t>
    <rPh sb="3" eb="5">
      <t>リンギョウ</t>
    </rPh>
    <phoneticPr fontId="8"/>
  </si>
  <si>
    <t xml:space="preserve"> Ａ　農業</t>
    <rPh sb="3" eb="5">
      <t>ノウギョウ</t>
    </rPh>
    <phoneticPr fontId="8"/>
  </si>
  <si>
    <t>第１次産業</t>
    <rPh sb="0" eb="1">
      <t>ダイ</t>
    </rPh>
    <rPh sb="2" eb="3">
      <t>ジ</t>
    </rPh>
    <rPh sb="3" eb="5">
      <t>サンギョウ</t>
    </rPh>
    <phoneticPr fontId="8"/>
  </si>
  <si>
    <t>総　　数</t>
    <rPh sb="0" eb="1">
      <t>ソウ</t>
    </rPh>
    <rPh sb="3" eb="4">
      <t>スウ</t>
    </rPh>
    <phoneticPr fontId="8"/>
  </si>
  <si>
    <t>総　数</t>
    <rPh sb="0" eb="1">
      <t>フサ</t>
    </rPh>
    <rPh sb="2" eb="3">
      <t>カズ</t>
    </rPh>
    <phoneticPr fontId="3"/>
  </si>
  <si>
    <t>平成22年</t>
    <rPh sb="0" eb="2">
      <t>ヘイセイ</t>
    </rPh>
    <rPh sb="4" eb="5">
      <t>ネン</t>
    </rPh>
    <phoneticPr fontId="8"/>
  </si>
  <si>
    <t>資料：企　画　課</t>
    <phoneticPr fontId="3"/>
  </si>
  <si>
    <t>-</t>
  </si>
  <si>
    <t>う　ち
農　業</t>
    <rPh sb="4" eb="5">
      <t>ノウ</t>
    </rPh>
    <rPh sb="6" eb="7">
      <t>ギョウ</t>
    </rPh>
    <phoneticPr fontId="3"/>
  </si>
  <si>
    <t>農　業
林　業</t>
    <rPh sb="4" eb="5">
      <t>ハヤシ</t>
    </rPh>
    <rPh sb="6" eb="7">
      <t>ギョウ</t>
    </rPh>
    <phoneticPr fontId="8"/>
  </si>
  <si>
    <t>製造業</t>
    <rPh sb="0" eb="3">
      <t>セイゾウギョウ</t>
    </rPh>
    <phoneticPr fontId="8"/>
  </si>
  <si>
    <t xml:space="preserve">第  ２  次　産　業 </t>
    <rPh sb="8" eb="9">
      <t>サン</t>
    </rPh>
    <rPh sb="10" eb="11">
      <t>ギョウ</t>
    </rPh>
    <phoneticPr fontId="8"/>
  </si>
  <si>
    <t>公務（他に分類されるものは除く）</t>
    <rPh sb="0" eb="2">
      <t>コウム</t>
    </rPh>
    <rPh sb="3" eb="4">
      <t>タ</t>
    </rPh>
    <rPh sb="5" eb="7">
      <t>ブンルイ</t>
    </rPh>
    <rPh sb="13" eb="14">
      <t>ノゾ</t>
    </rPh>
    <phoneticPr fontId="8"/>
  </si>
  <si>
    <t>サービス業（他に分類されないもの）</t>
    <rPh sb="4" eb="5">
      <t>ギョウ</t>
    </rPh>
    <rPh sb="6" eb="7">
      <t>タ</t>
    </rPh>
    <rPh sb="8" eb="10">
      <t>ブンルイ</t>
    </rPh>
    <phoneticPr fontId="8"/>
  </si>
  <si>
    <t>複合　ｻｰﾋﾞｽ事業</t>
    <rPh sb="0" eb="2">
      <t>フクゴウ</t>
    </rPh>
    <rPh sb="8" eb="10">
      <t>ジギョウ</t>
    </rPh>
    <phoneticPr fontId="8"/>
  </si>
  <si>
    <t>医療・福祉</t>
    <rPh sb="0" eb="2">
      <t>イリョウ</t>
    </rPh>
    <rPh sb="3" eb="5">
      <t>フクシ</t>
    </rPh>
    <phoneticPr fontId="8"/>
  </si>
  <si>
    <t>不動産・
物品賃貸業</t>
    <rPh sb="2" eb="3">
      <t>サン</t>
    </rPh>
    <phoneticPr fontId="3"/>
  </si>
  <si>
    <t>金融・保険業</t>
    <rPh sb="0" eb="2">
      <t>キンユウ</t>
    </rPh>
    <rPh sb="3" eb="6">
      <t>ホケンギョウ</t>
    </rPh>
    <phoneticPr fontId="8"/>
  </si>
  <si>
    <t>卸売・小売業</t>
    <rPh sb="0" eb="2">
      <t>オロシウリ</t>
    </rPh>
    <rPh sb="3" eb="6">
      <t>コウリギョウ</t>
    </rPh>
    <phoneticPr fontId="8"/>
  </si>
  <si>
    <t>運輸・　郵便業</t>
    <rPh sb="0" eb="2">
      <t>ウンユ</t>
    </rPh>
    <rPh sb="4" eb="6">
      <t>ユウビン</t>
    </rPh>
    <rPh sb="6" eb="7">
      <t>ギョウ</t>
    </rPh>
    <phoneticPr fontId="3"/>
  </si>
  <si>
    <t>情報通信業</t>
    <rPh sb="0" eb="2">
      <t>ジョウホウ</t>
    </rPh>
    <rPh sb="2" eb="4">
      <t>ツウシン</t>
    </rPh>
    <rPh sb="4" eb="5">
      <t>ギョウ</t>
    </rPh>
    <phoneticPr fontId="8"/>
  </si>
  <si>
    <t>電気・ガス・熱供給・水道事業</t>
    <rPh sb="0" eb="2">
      <t>デンキ</t>
    </rPh>
    <rPh sb="6" eb="7">
      <t>ネツ</t>
    </rPh>
    <rPh sb="7" eb="9">
      <t>キョウキュウ</t>
    </rPh>
    <rPh sb="10" eb="12">
      <t>スイドウ</t>
    </rPh>
    <rPh sb="12" eb="14">
      <t>ジギョウ</t>
    </rPh>
    <phoneticPr fontId="8"/>
  </si>
  <si>
    <t>分類不能の産業</t>
    <rPh sb="0" eb="2">
      <t>ブンルイ</t>
    </rPh>
    <rPh sb="2" eb="4">
      <t>フノウ</t>
    </rPh>
    <rPh sb="5" eb="7">
      <t>サンギョウ</t>
    </rPh>
    <phoneticPr fontId="8"/>
  </si>
  <si>
    <t>（平成22年10月1日現在　単位：人）</t>
    <rPh sb="1" eb="3">
      <t>ヘイセイ</t>
    </rPh>
    <rPh sb="5" eb="6">
      <t>ネン</t>
    </rPh>
    <rPh sb="8" eb="9">
      <t>ガツ</t>
    </rPh>
    <rPh sb="10" eb="11">
      <t>ニチ</t>
    </rPh>
    <rPh sb="11" eb="13">
      <t>ゲンザイ</t>
    </rPh>
    <rPh sb="14" eb="16">
      <t>タンイ</t>
    </rPh>
    <rPh sb="17" eb="18">
      <t>ニン</t>
    </rPh>
    <phoneticPr fontId="8"/>
  </si>
  <si>
    <t>北大井地区</t>
    <rPh sb="0" eb="3">
      <t>キタオオイ</t>
    </rPh>
    <rPh sb="3" eb="5">
      <t>チク</t>
    </rPh>
    <phoneticPr fontId="8"/>
  </si>
  <si>
    <t>川辺地区</t>
    <rPh sb="0" eb="2">
      <t>カワベ</t>
    </rPh>
    <rPh sb="2" eb="4">
      <t>チク</t>
    </rPh>
    <phoneticPr fontId="8"/>
  </si>
  <si>
    <t>Ｌ　分類不能の職業</t>
    <rPh sb="2" eb="4">
      <t>ブンルイ</t>
    </rPh>
    <rPh sb="4" eb="6">
      <t>フノウ</t>
    </rPh>
    <rPh sb="7" eb="9">
      <t>ショクギョウ</t>
    </rPh>
    <phoneticPr fontId="8"/>
  </si>
  <si>
    <t>総　　　数</t>
    <rPh sb="0" eb="1">
      <t>フサ</t>
    </rPh>
    <rPh sb="4" eb="5">
      <t>カズ</t>
    </rPh>
    <phoneticPr fontId="8"/>
  </si>
  <si>
    <t>総 数</t>
    <rPh sb="0" eb="1">
      <t>フサ</t>
    </rPh>
    <rPh sb="2" eb="3">
      <t>カズ</t>
    </rPh>
    <phoneticPr fontId="8"/>
  </si>
  <si>
    <t>平　成　２２　年</t>
    <rPh sb="0" eb="1">
      <t>ヒラ</t>
    </rPh>
    <rPh sb="2" eb="3">
      <t>シゲル</t>
    </rPh>
    <phoneticPr fontId="8"/>
  </si>
  <si>
    <t>Ｋ　分類不能の職業</t>
    <rPh sb="2" eb="4">
      <t>ブンルイ</t>
    </rPh>
    <rPh sb="4" eb="6">
      <t>フノウ</t>
    </rPh>
    <rPh sb="7" eb="9">
      <t>ショクギョウ</t>
    </rPh>
    <phoneticPr fontId="8"/>
  </si>
  <si>
    <t>Ｊ　サービス職業</t>
    <rPh sb="6" eb="8">
      <t>ショクギョウ</t>
    </rPh>
    <phoneticPr fontId="8"/>
  </si>
  <si>
    <t>Ｉ　保安職員業</t>
    <rPh sb="2" eb="4">
      <t>ホアン</t>
    </rPh>
    <rPh sb="4" eb="6">
      <t>ショクイン</t>
    </rPh>
    <rPh sb="6" eb="7">
      <t>ギョウ</t>
    </rPh>
    <phoneticPr fontId="8"/>
  </si>
  <si>
    <t>Ｈ　生産工程・労務作業者</t>
    <rPh sb="2" eb="4">
      <t>セイサン</t>
    </rPh>
    <rPh sb="4" eb="6">
      <t>コウテイ</t>
    </rPh>
    <rPh sb="7" eb="9">
      <t>ロウム</t>
    </rPh>
    <rPh sb="9" eb="12">
      <t>サギョウシャ</t>
    </rPh>
    <phoneticPr fontId="8"/>
  </si>
  <si>
    <t>Ｇ　運輸・通信</t>
    <rPh sb="2" eb="4">
      <t>ウンユ</t>
    </rPh>
    <rPh sb="5" eb="7">
      <t>ツウシン</t>
    </rPh>
    <phoneticPr fontId="8"/>
  </si>
  <si>
    <t>Ｆ　採鉱・採石</t>
    <rPh sb="2" eb="4">
      <t>サイコウ</t>
    </rPh>
    <rPh sb="5" eb="7">
      <t>サイセキ</t>
    </rPh>
    <phoneticPr fontId="8"/>
  </si>
  <si>
    <t>Ｅ　農業・漁業</t>
    <rPh sb="2" eb="4">
      <t>ノウギョウ</t>
    </rPh>
    <rPh sb="5" eb="7">
      <t>ギョギョウ</t>
    </rPh>
    <phoneticPr fontId="8"/>
  </si>
  <si>
    <t>Ｄ　販売</t>
    <rPh sb="2" eb="4">
      <t>ハンバイ</t>
    </rPh>
    <phoneticPr fontId="8"/>
  </si>
  <si>
    <t>Ｃ　事務</t>
    <rPh sb="2" eb="4">
      <t>ジム</t>
    </rPh>
    <phoneticPr fontId="8"/>
  </si>
  <si>
    <t>Ｂ　管理的職業</t>
    <rPh sb="2" eb="5">
      <t>カンリテキ</t>
    </rPh>
    <rPh sb="5" eb="7">
      <t>ショクギョウ</t>
    </rPh>
    <phoneticPr fontId="8"/>
  </si>
  <si>
    <t>Ａ　専門的・技術的職業</t>
    <rPh sb="2" eb="5">
      <t>センモンテキ</t>
    </rPh>
    <rPh sb="6" eb="9">
      <t>ギジュツテキ</t>
    </rPh>
    <rPh sb="9" eb="11">
      <t>ショクギョウ</t>
    </rPh>
    <phoneticPr fontId="8"/>
  </si>
  <si>
    <t>平　成　１７　年</t>
    <rPh sb="0" eb="1">
      <t>ヒラ</t>
    </rPh>
    <rPh sb="2" eb="3">
      <t>シゲル</t>
    </rPh>
    <phoneticPr fontId="8"/>
  </si>
  <si>
    <t>平　成　１２　年</t>
    <rPh sb="0" eb="1">
      <t>ヒラ</t>
    </rPh>
    <rPh sb="2" eb="3">
      <t>シゲル</t>
    </rPh>
    <phoneticPr fontId="8"/>
  </si>
  <si>
    <t>平　成　７　年</t>
    <rPh sb="0" eb="1">
      <t>ヒラ</t>
    </rPh>
    <rPh sb="2" eb="3">
      <t>シゲル</t>
    </rPh>
    <phoneticPr fontId="8"/>
  </si>
  <si>
    <t>（各年10月1日現在 単位：人）</t>
    <rPh sb="1" eb="3">
      <t>カクネン</t>
    </rPh>
    <rPh sb="5" eb="6">
      <t>ガツ</t>
    </rPh>
    <rPh sb="7" eb="8">
      <t>ニチ</t>
    </rPh>
    <rPh sb="8" eb="10">
      <t>ゲンザイ</t>
    </rPh>
    <rPh sb="11" eb="13">
      <t>タンイ</t>
    </rPh>
    <rPh sb="14" eb="15">
      <t>ニン</t>
    </rPh>
    <phoneticPr fontId="3"/>
  </si>
  <si>
    <t xml:space="preserve"> （注）合計には、家計の収入の種類不詳世帯を含む。
       収入の種類は10年毎に調査を行うが、平成22年については未公表。</t>
    <rPh sb="33" eb="35">
      <t>シュウニュウ</t>
    </rPh>
    <rPh sb="36" eb="38">
      <t>シュルイ</t>
    </rPh>
    <rPh sb="41" eb="42">
      <t>ネン</t>
    </rPh>
    <rPh sb="42" eb="43">
      <t>ゴト</t>
    </rPh>
    <rPh sb="44" eb="46">
      <t>チョウサ</t>
    </rPh>
    <rPh sb="47" eb="48">
      <t>オコ</t>
    </rPh>
    <rPh sb="51" eb="53">
      <t>ヘイセイ</t>
    </rPh>
    <rPh sb="55" eb="56">
      <t>ネン</t>
    </rPh>
    <rPh sb="61" eb="64">
      <t>ミコウヒョウ</t>
    </rPh>
    <phoneticPr fontId="8"/>
  </si>
  <si>
    <t>世帯人員</t>
    <rPh sb="0" eb="2">
      <t>セタイ</t>
    </rPh>
    <rPh sb="2" eb="4">
      <t>ジンイン</t>
    </rPh>
    <phoneticPr fontId="8"/>
  </si>
  <si>
    <t>（各年10月1日現在 単位：世帯）</t>
    <rPh sb="11" eb="13">
      <t>タンイ</t>
    </rPh>
    <rPh sb="14" eb="16">
      <t>セタイ</t>
    </rPh>
    <phoneticPr fontId="8"/>
  </si>
  <si>
    <t>29　家計の収入の種類別世帯数（普通世帯）</t>
    <phoneticPr fontId="8"/>
  </si>
  <si>
    <t>（各年10月1日現在　単位：人)</t>
    <rPh sb="11" eb="13">
      <t>タンイ</t>
    </rPh>
    <rPh sb="14" eb="15">
      <t>ニン</t>
    </rPh>
    <phoneticPr fontId="8"/>
  </si>
  <si>
    <t>１　人</t>
  </si>
  <si>
    <t>総　数（世帯）</t>
    <rPh sb="4" eb="6">
      <t>セタイ</t>
    </rPh>
    <phoneticPr fontId="3"/>
  </si>
  <si>
    <t>世帯人員（人）</t>
    <rPh sb="5" eb="6">
      <t>ニン</t>
    </rPh>
    <phoneticPr fontId="8"/>
  </si>
  <si>
    <t>　一　　般　　世　　帯</t>
    <rPh sb="1" eb="2">
      <t>１</t>
    </rPh>
    <rPh sb="4" eb="5">
      <t>バン</t>
    </rPh>
    <rPh sb="7" eb="8">
      <t>ヨ</t>
    </rPh>
    <rPh sb="10" eb="11">
      <t>オビ</t>
    </rPh>
    <phoneticPr fontId="8"/>
  </si>
  <si>
    <t>年　次</t>
    <rPh sb="0" eb="1">
      <t>ネン</t>
    </rPh>
    <rPh sb="2" eb="3">
      <t>ジ</t>
    </rPh>
    <phoneticPr fontId="8"/>
  </si>
  <si>
    <t>30　種類別構成員別世帯数</t>
    <phoneticPr fontId="8"/>
  </si>
  <si>
    <t>世帯人員（人）</t>
    <rPh sb="0" eb="2">
      <t>セタイ</t>
    </rPh>
    <rPh sb="2" eb="4">
      <t>ジンイン</t>
    </rPh>
    <rPh sb="5" eb="6">
      <t>ニン</t>
    </rPh>
    <phoneticPr fontId="8"/>
  </si>
  <si>
    <t>世 帯 数</t>
    <rPh sb="0" eb="1">
      <t>ヨ</t>
    </rPh>
    <rPh sb="2" eb="3">
      <t>オビ</t>
    </rPh>
    <rPh sb="4" eb="5">
      <t>スウ</t>
    </rPh>
    <phoneticPr fontId="8"/>
  </si>
  <si>
    <t>１世帯あたり人員（人）</t>
    <rPh sb="1" eb="3">
      <t>セタイ</t>
    </rPh>
    <rPh sb="6" eb="8">
      <t>ジンイン</t>
    </rPh>
    <rPh sb="9" eb="10">
      <t>ニン</t>
    </rPh>
    <phoneticPr fontId="8"/>
  </si>
  <si>
    <t>６人以上</t>
    <rPh sb="2" eb="4">
      <t>イジョウ</t>
    </rPh>
    <phoneticPr fontId="8"/>
  </si>
  <si>
    <t>５　人</t>
    <phoneticPr fontId="8"/>
  </si>
  <si>
    <t>施設等の世帯</t>
    <rPh sb="0" eb="2">
      <t>シセツ</t>
    </rPh>
    <rPh sb="2" eb="3">
      <t>トウ</t>
    </rPh>
    <rPh sb="4" eb="6">
      <t>セタイ</t>
    </rPh>
    <phoneticPr fontId="8"/>
  </si>
  <si>
    <t>面　積
(％)</t>
    <rPh sb="0" eb="3">
      <t>メンセキ</t>
    </rPh>
    <phoneticPr fontId="8"/>
  </si>
  <si>
    <t>人　口
(％)</t>
    <rPh sb="0" eb="3">
      <t>ジンコウ</t>
    </rPh>
    <phoneticPr fontId="8"/>
  </si>
  <si>
    <t>増加数
(人)</t>
    <rPh sb="5" eb="6">
      <t>ニン</t>
    </rPh>
    <phoneticPr fontId="8"/>
  </si>
  <si>
    <t>表　　名</t>
    <rPh sb="0" eb="1">
      <t>ヒョウ</t>
    </rPh>
    <rPh sb="3" eb="4">
      <t>メイ</t>
    </rPh>
    <phoneticPr fontId="3"/>
  </si>
  <si>
    <t>リンク</t>
    <phoneticPr fontId="3"/>
  </si>
  <si>
    <t>表示</t>
    <rPh sb="0" eb="2">
      <t>ヒョウジ</t>
    </rPh>
    <phoneticPr fontId="3"/>
  </si>
  <si>
    <t>7　人口及び世帯数の推移（住民基本台帳）</t>
    <rPh sb="2" eb="4">
      <t>ジンコウ</t>
    </rPh>
    <rPh sb="4" eb="5">
      <t>オヨ</t>
    </rPh>
    <rPh sb="6" eb="9">
      <t>セタイスウ</t>
    </rPh>
    <rPh sb="10" eb="12">
      <t>スイイ</t>
    </rPh>
    <rPh sb="13" eb="15">
      <t>ジュウミン</t>
    </rPh>
    <rPh sb="15" eb="17">
      <t>キホン</t>
    </rPh>
    <rPh sb="17" eb="19">
      <t>ダイチョウ</t>
    </rPh>
    <phoneticPr fontId="3"/>
  </si>
  <si>
    <t>8　人口及び世帯数の推移（毎月人口異動）</t>
    <rPh sb="2" eb="4">
      <t>ジンコウ</t>
    </rPh>
    <rPh sb="4" eb="5">
      <t>オヨ</t>
    </rPh>
    <rPh sb="6" eb="9">
      <t>セタイスウ</t>
    </rPh>
    <rPh sb="10" eb="12">
      <t>スイイ</t>
    </rPh>
    <rPh sb="13" eb="15">
      <t>マイツキ</t>
    </rPh>
    <rPh sb="15" eb="17">
      <t>ジンコウ</t>
    </rPh>
    <rPh sb="17" eb="19">
      <t>イドウ</t>
    </rPh>
    <phoneticPr fontId="14"/>
  </si>
  <si>
    <t>9　人口動態（自然動態）</t>
  </si>
  <si>
    <t>10　人口動態（社会動態）</t>
  </si>
  <si>
    <t>12　国勢調査人口及び世帯数の推移</t>
  </si>
  <si>
    <t>13　地区別人口及び世帯数</t>
  </si>
  <si>
    <t>14　行政区別人口及び世帯数</t>
  </si>
  <si>
    <t>15　年齢３区分男女別人口</t>
  </si>
  <si>
    <t>16　行政区別人口及び世帯数</t>
  </si>
  <si>
    <t>17　年齢別人口</t>
  </si>
  <si>
    <t>18　地区別・年齢（３区分）別人口</t>
  </si>
  <si>
    <t>25　産業大分類15歳以上就業者数</t>
  </si>
  <si>
    <t>26　行政区別労働力人口及び就業者数</t>
  </si>
  <si>
    <t>27　職業別就業者数</t>
  </si>
  <si>
    <t>30　種類別構成員別世帯数</t>
  </si>
  <si>
    <t>22　従業上の地位別人口</t>
  </si>
  <si>
    <t>21　労働力人口</t>
    <phoneticPr fontId="3"/>
  </si>
  <si>
    <t>24　従業上の地位別15歳以上就業者数</t>
  </si>
  <si>
    <t>23　労働力状態男女別15歳以上人口</t>
    <phoneticPr fontId="3"/>
  </si>
  <si>
    <t>29　家計の収入の種類別世帯数（普通世帯）</t>
  </si>
  <si>
    <t>28　昼間人口</t>
    <phoneticPr fontId="3"/>
  </si>
  <si>
    <t>表示</t>
    <rPh sb="0" eb="2">
      <t>ヒョウジ</t>
    </rPh>
    <phoneticPr fontId="3"/>
  </si>
  <si>
    <t>32　国籍別外国人住民登録人口</t>
  </si>
  <si>
    <t>31　人口集中地区（Ｄ.Ｉ.Ｄ）人口</t>
    <phoneticPr fontId="3"/>
  </si>
  <si>
    <t>戻る</t>
    <rPh sb="0" eb="1">
      <t>モド</t>
    </rPh>
    <phoneticPr fontId="3"/>
  </si>
  <si>
    <t>26年</t>
    <rPh sb="2" eb="3">
      <t>ネン</t>
    </rPh>
    <phoneticPr fontId="3"/>
  </si>
  <si>
    <t>　</t>
    <phoneticPr fontId="3"/>
  </si>
  <si>
    <t>（住民基本台帳）</t>
    <rPh sb="1" eb="3">
      <t>ジュウミン</t>
    </rPh>
    <rPh sb="3" eb="5">
      <t>キホン</t>
    </rPh>
    <rPh sb="5" eb="7">
      <t>ダイチョウ</t>
    </rPh>
    <phoneticPr fontId="3"/>
  </si>
  <si>
    <r>
      <t>人口密度（人）
(1</t>
    </r>
    <r>
      <rPr>
        <b/>
        <sz val="11"/>
        <rFont val="ＤＦＰ平成明朝体W3-PSM"/>
        <family val="3"/>
        <charset val="128"/>
      </rPr>
      <t>㎢</t>
    </r>
    <r>
      <rPr>
        <b/>
        <sz val="10.5"/>
        <rFont val="ＤＦＰ平成明朝体W3-PSM"/>
        <family val="3"/>
        <charset val="128"/>
      </rPr>
      <t>当たり人口)</t>
    </r>
    <rPh sb="5" eb="6">
      <t>ニン</t>
    </rPh>
    <phoneticPr fontId="8"/>
  </si>
  <si>
    <t>１世帯当たり
平均人口（人）</t>
    <rPh sb="12" eb="13">
      <t>ニン</t>
    </rPh>
    <phoneticPr fontId="8"/>
  </si>
  <si>
    <t>昭和29年</t>
    <rPh sb="0" eb="2">
      <t>ショウワ</t>
    </rPh>
    <rPh sb="4" eb="5">
      <t>ネン</t>
    </rPh>
    <phoneticPr fontId="8"/>
  </si>
  <si>
    <t>30年</t>
    <rPh sb="2" eb="3">
      <t>ネン</t>
    </rPh>
    <phoneticPr fontId="8"/>
  </si>
  <si>
    <t>31年</t>
    <rPh sb="2" eb="3">
      <t>ネン</t>
    </rPh>
    <phoneticPr fontId="8"/>
  </si>
  <si>
    <t>32年</t>
    <rPh sb="2" eb="3">
      <t>ネン</t>
    </rPh>
    <phoneticPr fontId="8"/>
  </si>
  <si>
    <t>33年</t>
    <rPh sb="2" eb="3">
      <t>ネン</t>
    </rPh>
    <phoneticPr fontId="8"/>
  </si>
  <si>
    <t>34年</t>
    <rPh sb="2" eb="3">
      <t>ネン</t>
    </rPh>
    <phoneticPr fontId="8"/>
  </si>
  <si>
    <t>35年</t>
    <rPh sb="2" eb="3">
      <t>ネン</t>
    </rPh>
    <phoneticPr fontId="8"/>
  </si>
  <si>
    <t>36年</t>
    <rPh sb="2" eb="3">
      <t>ネン</t>
    </rPh>
    <phoneticPr fontId="8"/>
  </si>
  <si>
    <t>37年</t>
    <rPh sb="2" eb="3">
      <t>ネン</t>
    </rPh>
    <phoneticPr fontId="8"/>
  </si>
  <si>
    <t>38年</t>
    <rPh sb="2" eb="3">
      <t>ネン</t>
    </rPh>
    <phoneticPr fontId="8"/>
  </si>
  <si>
    <t>39年</t>
    <rPh sb="2" eb="3">
      <t>ネン</t>
    </rPh>
    <phoneticPr fontId="8"/>
  </si>
  <si>
    <t>41年</t>
    <rPh sb="2" eb="3">
      <t>ネン</t>
    </rPh>
    <phoneticPr fontId="8"/>
  </si>
  <si>
    <t>42年</t>
    <rPh sb="2" eb="3">
      <t>ネン</t>
    </rPh>
    <phoneticPr fontId="8"/>
  </si>
  <si>
    <t>43年</t>
    <rPh sb="2" eb="3">
      <t>ネン</t>
    </rPh>
    <phoneticPr fontId="8"/>
  </si>
  <si>
    <t>44年</t>
    <rPh sb="2" eb="3">
      <t>ネン</t>
    </rPh>
    <phoneticPr fontId="8"/>
  </si>
  <si>
    <t>46年</t>
    <rPh sb="2" eb="3">
      <t>ネン</t>
    </rPh>
    <phoneticPr fontId="8"/>
  </si>
  <si>
    <t>47年</t>
    <rPh sb="2" eb="3">
      <t>ネン</t>
    </rPh>
    <phoneticPr fontId="8"/>
  </si>
  <si>
    <t>48年</t>
    <rPh sb="2" eb="3">
      <t>ネン</t>
    </rPh>
    <phoneticPr fontId="8"/>
  </si>
  <si>
    <t>49年</t>
    <rPh sb="2" eb="3">
      <t>ネン</t>
    </rPh>
    <phoneticPr fontId="8"/>
  </si>
  <si>
    <t>51年</t>
    <rPh sb="2" eb="3">
      <t>ネン</t>
    </rPh>
    <phoneticPr fontId="8"/>
  </si>
  <si>
    <t>52年</t>
    <rPh sb="2" eb="3">
      <t>ネン</t>
    </rPh>
    <phoneticPr fontId="8"/>
  </si>
  <si>
    <t>53年</t>
    <rPh sb="2" eb="3">
      <t>ネン</t>
    </rPh>
    <phoneticPr fontId="8"/>
  </si>
  <si>
    <t>54年</t>
    <rPh sb="2" eb="3">
      <t>ネン</t>
    </rPh>
    <phoneticPr fontId="8"/>
  </si>
  <si>
    <t>56年</t>
    <rPh sb="2" eb="3">
      <t>ネン</t>
    </rPh>
    <phoneticPr fontId="8"/>
  </si>
  <si>
    <t>57年</t>
    <rPh sb="2" eb="3">
      <t>ネン</t>
    </rPh>
    <phoneticPr fontId="8"/>
  </si>
  <si>
    <t>58年</t>
    <rPh sb="2" eb="3">
      <t>ネン</t>
    </rPh>
    <phoneticPr fontId="8"/>
  </si>
  <si>
    <t>59年</t>
    <rPh sb="2" eb="3">
      <t>ネン</t>
    </rPh>
    <phoneticPr fontId="8"/>
  </si>
  <si>
    <t>61年</t>
    <rPh sb="2" eb="3">
      <t>ネン</t>
    </rPh>
    <phoneticPr fontId="8"/>
  </si>
  <si>
    <t>62年</t>
    <rPh sb="2" eb="3">
      <t>ネン</t>
    </rPh>
    <phoneticPr fontId="8"/>
  </si>
  <si>
    <t>63年</t>
    <rPh sb="2" eb="3">
      <t>ネン</t>
    </rPh>
    <phoneticPr fontId="8"/>
  </si>
  <si>
    <t>平成元年</t>
    <rPh sb="0" eb="2">
      <t>ヘイセイ</t>
    </rPh>
    <rPh sb="2" eb="4">
      <t>ガンネン</t>
    </rPh>
    <phoneticPr fontId="8"/>
  </si>
  <si>
    <t>２年</t>
    <rPh sb="1" eb="2">
      <t>ネン</t>
    </rPh>
    <phoneticPr fontId="8"/>
  </si>
  <si>
    <t>３年</t>
    <rPh sb="1" eb="2">
      <t>ネン</t>
    </rPh>
    <phoneticPr fontId="8"/>
  </si>
  <si>
    <t>４年</t>
    <rPh sb="1" eb="2">
      <t>ネン</t>
    </rPh>
    <phoneticPr fontId="8"/>
  </si>
  <si>
    <t>５年</t>
    <rPh sb="1" eb="2">
      <t>ネン</t>
    </rPh>
    <phoneticPr fontId="8"/>
  </si>
  <si>
    <t>６年</t>
    <rPh sb="1" eb="2">
      <t>ネン</t>
    </rPh>
    <phoneticPr fontId="8"/>
  </si>
  <si>
    <t>８年</t>
    <rPh sb="1" eb="2">
      <t>ネン</t>
    </rPh>
    <phoneticPr fontId="8"/>
  </si>
  <si>
    <t>資料：市　民　課</t>
    <rPh sb="0" eb="2">
      <t>シリョウ</t>
    </rPh>
    <rPh sb="3" eb="4">
      <t>シ</t>
    </rPh>
    <rPh sb="5" eb="6">
      <t>タミ</t>
    </rPh>
    <rPh sb="7" eb="8">
      <t>カ</t>
    </rPh>
    <phoneticPr fontId="3"/>
  </si>
  <si>
    <t>　（注）平成24年7月の住民基法台帳法改正により、平成24年より外国人住民を含む。</t>
    <rPh sb="2" eb="3">
      <t>チュウ</t>
    </rPh>
    <phoneticPr fontId="3"/>
  </si>
  <si>
    <t>北大井地区計</t>
    <rPh sb="0" eb="1">
      <t>キタ</t>
    </rPh>
    <rPh sb="1" eb="3">
      <t>オオイ</t>
    </rPh>
    <rPh sb="3" eb="5">
      <t>チク</t>
    </rPh>
    <rPh sb="5" eb="6">
      <t>ケイ</t>
    </rPh>
    <phoneticPr fontId="8"/>
  </si>
  <si>
    <t>相生町</t>
    <rPh sb="0" eb="2">
      <t>アイオイ</t>
    </rPh>
    <rPh sb="2" eb="3">
      <t>チョウ</t>
    </rPh>
    <phoneticPr fontId="8"/>
  </si>
  <si>
    <t>川辺地区計</t>
    <rPh sb="0" eb="1">
      <t>カワ</t>
    </rPh>
    <rPh sb="1" eb="2">
      <t>ベ</t>
    </rPh>
    <rPh sb="2" eb="4">
      <t>チク</t>
    </rPh>
    <rPh sb="4" eb="5">
      <t>ケイ</t>
    </rPh>
    <phoneticPr fontId="8"/>
  </si>
  <si>
    <t>　</t>
    <phoneticPr fontId="3"/>
  </si>
  <si>
    <t>32　国籍別外国人住民登録人口</t>
    <rPh sb="9" eb="11">
      <t>ジュウミン</t>
    </rPh>
    <phoneticPr fontId="8"/>
  </si>
  <si>
    <t>（各年12月31日現在　単位：人)</t>
    <rPh sb="12" eb="14">
      <t>タンイ</t>
    </rPh>
    <rPh sb="15" eb="16">
      <t>ニン</t>
    </rPh>
    <phoneticPr fontId="8"/>
  </si>
  <si>
    <t>住民登録
総人口</t>
    <rPh sb="0" eb="2">
      <t>ジュウミン</t>
    </rPh>
    <phoneticPr fontId="8"/>
  </si>
  <si>
    <t>米国</t>
    <rPh sb="0" eb="2">
      <t>ベイコク</t>
    </rPh>
    <phoneticPr fontId="8"/>
  </si>
  <si>
    <t>その他</t>
    <rPh sb="2" eb="3">
      <t>タ</t>
    </rPh>
    <phoneticPr fontId="8"/>
  </si>
  <si>
    <t>23年</t>
  </si>
  <si>
    <t>27年</t>
    <rPh sb="2" eb="3">
      <t>ネン</t>
    </rPh>
    <phoneticPr fontId="3"/>
  </si>
  <si>
    <t>資料：高齢福祉課</t>
    <rPh sb="0" eb="2">
      <t>シリョウ</t>
    </rPh>
    <rPh sb="3" eb="5">
      <t>コウレイ</t>
    </rPh>
    <rPh sb="5" eb="8">
      <t>フクシカ</t>
    </rPh>
    <phoneticPr fontId="3"/>
  </si>
  <si>
    <t>11　人口動態（社会動態）の都道府県別概況</t>
    <rPh sb="19" eb="21">
      <t>ガイキョウ</t>
    </rPh>
    <phoneticPr fontId="3"/>
  </si>
  <si>
    <t>28年</t>
    <rPh sb="2" eb="3">
      <t>ネン</t>
    </rPh>
    <phoneticPr fontId="3"/>
  </si>
  <si>
    <t>27年※</t>
    <rPh sb="2" eb="3">
      <t>ネン</t>
    </rPh>
    <phoneticPr fontId="3"/>
  </si>
  <si>
    <t>11　人口動態（社会動態）の都道府県別概況</t>
    <rPh sb="19" eb="21">
      <t>ガイキョウ</t>
    </rPh>
    <phoneticPr fontId="8"/>
  </si>
  <si>
    <t>世　帯　数</t>
    <phoneticPr fontId="3"/>
  </si>
  <si>
    <t>平成27年</t>
    <rPh sb="0" eb="2">
      <t>ヘイセイ</t>
    </rPh>
    <rPh sb="4" eb="5">
      <t>ネン</t>
    </rPh>
    <phoneticPr fontId="3"/>
  </si>
  <si>
    <t>総　数</t>
    <phoneticPr fontId="8"/>
  </si>
  <si>
    <t>15　年齢３区分別男女別人口</t>
    <rPh sb="8" eb="9">
      <t>ベツ</t>
    </rPh>
    <phoneticPr fontId="8"/>
  </si>
  <si>
    <t>55～59</t>
    <phoneticPr fontId="8"/>
  </si>
  <si>
    <t>60～64</t>
    <phoneticPr fontId="8"/>
  </si>
  <si>
    <t>65～69</t>
    <phoneticPr fontId="8"/>
  </si>
  <si>
    <t>70～74</t>
    <phoneticPr fontId="8"/>
  </si>
  <si>
    <t>80～84</t>
    <phoneticPr fontId="8"/>
  </si>
  <si>
    <t>85～89</t>
    <phoneticPr fontId="8"/>
  </si>
  <si>
    <t>－</t>
    <phoneticPr fontId="3"/>
  </si>
  <si>
    <t>　</t>
    <phoneticPr fontId="3"/>
  </si>
  <si>
    <t>18　地区別年齢３区分別人口</t>
    <phoneticPr fontId="8"/>
  </si>
  <si>
    <t>（平成27年10月1日現在)</t>
    <phoneticPr fontId="8"/>
  </si>
  <si>
    <t>総数</t>
    <rPh sb="0" eb="2">
      <t>ソウスウ</t>
    </rPh>
    <phoneticPr fontId="3"/>
  </si>
  <si>
    <t>65歳以上</t>
    <rPh sb="2" eb="5">
      <t>サイイジョウ</t>
    </rPh>
    <phoneticPr fontId="3"/>
  </si>
  <si>
    <t>-</t>
    <phoneticPr fontId="8"/>
  </si>
  <si>
    <t xml:space="preserve">             （各年10月1日現在　単位：人）</t>
    <rPh sb="14" eb="16">
      <t>カクネン</t>
    </rPh>
    <rPh sb="18" eb="19">
      <t>ガツ</t>
    </rPh>
    <rPh sb="20" eb="21">
      <t>ニチ</t>
    </rPh>
    <rPh sb="21" eb="23">
      <t>ゲンザイ</t>
    </rPh>
    <rPh sb="24" eb="26">
      <t>タンイ</t>
    </rPh>
    <rPh sb="27" eb="28">
      <t>ニン</t>
    </rPh>
    <phoneticPr fontId="3"/>
  </si>
  <si>
    <t xml:space="preserve"> </t>
    <phoneticPr fontId="3"/>
  </si>
  <si>
    <t>‐</t>
    <phoneticPr fontId="3"/>
  </si>
  <si>
    <t xml:space="preserve"> Ｄ　鉱業・採石業・砂利採取業</t>
    <rPh sb="3" eb="5">
      <t>コウギョウ</t>
    </rPh>
    <rPh sb="6" eb="8">
      <t>サイセキ</t>
    </rPh>
    <rPh sb="8" eb="9">
      <t>ギョウ</t>
    </rPh>
    <rPh sb="10" eb="12">
      <t>ジャリ</t>
    </rPh>
    <rPh sb="12" eb="14">
      <t>サイシュ</t>
    </rPh>
    <rPh sb="14" eb="15">
      <t>ギョウ</t>
    </rPh>
    <phoneticPr fontId="8"/>
  </si>
  <si>
    <t xml:space="preserve"> Ｇ　電気・ガス・熱供給・水道業</t>
    <rPh sb="3" eb="5">
      <t>デンキ</t>
    </rPh>
    <rPh sb="9" eb="10">
      <t>ネツ</t>
    </rPh>
    <rPh sb="10" eb="12">
      <t>キョウキュウ</t>
    </rPh>
    <rPh sb="13" eb="15">
      <t>スイドウ</t>
    </rPh>
    <rPh sb="15" eb="16">
      <t>ギョウ</t>
    </rPh>
    <phoneticPr fontId="8"/>
  </si>
  <si>
    <t xml:space="preserve"> Ｈ　情報通信業　</t>
    <rPh sb="3" eb="5">
      <t>ジョウホウ</t>
    </rPh>
    <rPh sb="5" eb="8">
      <t>ツウシンギョウ</t>
    </rPh>
    <phoneticPr fontId="8"/>
  </si>
  <si>
    <t xml:space="preserve"> Ｉ　運輸業・郵便業</t>
    <phoneticPr fontId="3"/>
  </si>
  <si>
    <t xml:space="preserve"> Ｊ　卸売業・小売業</t>
    <rPh sb="3" eb="5">
      <t>オロシウ</t>
    </rPh>
    <rPh sb="5" eb="6">
      <t>ギョウ</t>
    </rPh>
    <rPh sb="7" eb="10">
      <t>コウリギョウ</t>
    </rPh>
    <phoneticPr fontId="8"/>
  </si>
  <si>
    <t xml:space="preserve"> Ｋ　金融業・保険業</t>
    <rPh sb="3" eb="5">
      <t>キンユウ</t>
    </rPh>
    <rPh sb="5" eb="6">
      <t>ギョウ</t>
    </rPh>
    <rPh sb="7" eb="10">
      <t>ホケンギョウ</t>
    </rPh>
    <phoneticPr fontId="8"/>
  </si>
  <si>
    <t xml:space="preserve"> Ｌ　不動産業・物品賃貸業</t>
    <rPh sb="3" eb="6">
      <t>フドウサン</t>
    </rPh>
    <rPh sb="6" eb="7">
      <t>ギョウ</t>
    </rPh>
    <rPh sb="8" eb="10">
      <t>ブッピン</t>
    </rPh>
    <rPh sb="10" eb="13">
      <t>チンタイギョウ</t>
    </rPh>
    <phoneticPr fontId="8"/>
  </si>
  <si>
    <t xml:space="preserve"> Ｍ　学術研究、専門・技術サービス業</t>
    <rPh sb="3" eb="5">
      <t>ガクジュツ</t>
    </rPh>
    <rPh sb="5" eb="7">
      <t>ケンキュウ</t>
    </rPh>
    <rPh sb="8" eb="10">
      <t>センモン</t>
    </rPh>
    <rPh sb="11" eb="13">
      <t>ギジュツ</t>
    </rPh>
    <rPh sb="17" eb="18">
      <t>ギョウ</t>
    </rPh>
    <phoneticPr fontId="8"/>
  </si>
  <si>
    <t xml:space="preserve"> Ｎ　宿泊業，飲食サービス業</t>
    <rPh sb="3" eb="5">
      <t>シュクハク</t>
    </rPh>
    <rPh sb="5" eb="6">
      <t>ギョウ</t>
    </rPh>
    <rPh sb="7" eb="9">
      <t>インショク</t>
    </rPh>
    <rPh sb="13" eb="14">
      <t>ギョウ</t>
    </rPh>
    <phoneticPr fontId="8"/>
  </si>
  <si>
    <t xml:space="preserve"> Ｏ　生活関連サービス業，娯楽業</t>
    <phoneticPr fontId="8"/>
  </si>
  <si>
    <t xml:space="preserve"> Ｐ　教育，学習支援業</t>
    <phoneticPr fontId="8"/>
  </si>
  <si>
    <t xml:space="preserve"> Ｑ　医療，福祉</t>
    <phoneticPr fontId="8"/>
  </si>
  <si>
    <t xml:space="preserve"> Ｒ　複合サービス事業</t>
    <phoneticPr fontId="8"/>
  </si>
  <si>
    <r>
      <rPr>
        <sz val="10.5"/>
        <rFont val="ＤＦＰ平成明朝体W3-PSM"/>
        <family val="3"/>
        <charset val="128"/>
      </rPr>
      <t xml:space="preserve"> Ｓ　</t>
    </r>
    <r>
      <rPr>
        <sz val="9"/>
        <rFont val="ＤＦＰ平成明朝体W3-PSM"/>
        <family val="3"/>
        <charset val="128"/>
      </rPr>
      <t>サービス業（他に分類されないもの）</t>
    </r>
    <phoneticPr fontId="8"/>
  </si>
  <si>
    <r>
      <t xml:space="preserve"> Ｔ</t>
    </r>
    <r>
      <rPr>
        <sz val="10.5"/>
        <rFont val="ＤＦＰ平成明朝体W3-PSM"/>
        <family val="3"/>
        <charset val="128"/>
      </rPr>
      <t>　</t>
    </r>
    <r>
      <rPr>
        <sz val="9"/>
        <rFont val="ＤＦＰ平成明朝体W3-PSM"/>
        <family val="3"/>
        <charset val="128"/>
      </rPr>
      <t>公務（他に分類されるものを除く）</t>
    </r>
    <phoneticPr fontId="8"/>
  </si>
  <si>
    <t xml:space="preserve">  （注）平成17年より項目（Ｍ～Ｐ）追加によりサービス業細分化。
        平成22年より項目細分化。　　　　　　　　　　　　　　　　　　　　　　　　　</t>
    <rPh sb="3" eb="4">
      <t>チュウ</t>
    </rPh>
    <rPh sb="5" eb="7">
      <t>ヘイセイ</t>
    </rPh>
    <rPh sb="9" eb="10">
      <t>ネン</t>
    </rPh>
    <rPh sb="12" eb="14">
      <t>コウモク</t>
    </rPh>
    <rPh sb="19" eb="21">
      <t>ツイカ</t>
    </rPh>
    <rPh sb="28" eb="29">
      <t>ギョウ</t>
    </rPh>
    <rPh sb="29" eb="30">
      <t>ボソ</t>
    </rPh>
    <rPh sb="30" eb="32">
      <t>ブンカ</t>
    </rPh>
    <phoneticPr fontId="8"/>
  </si>
  <si>
    <t xml:space="preserve"> Ｕ　分類不能の産業</t>
    <phoneticPr fontId="8"/>
  </si>
  <si>
    <t>　従業・就学による交流人口（１５歳以上）</t>
    <phoneticPr fontId="3"/>
  </si>
  <si>
    <t>漁　業</t>
    <phoneticPr fontId="8"/>
  </si>
  <si>
    <t>鉱業，採石，砂利採取業</t>
    <phoneticPr fontId="3"/>
  </si>
  <si>
    <t>26　行政区別労働力人口及び就業者数</t>
    <phoneticPr fontId="8"/>
  </si>
  <si>
    <t>第  ３  次  産  業</t>
    <phoneticPr fontId="8"/>
  </si>
  <si>
    <t>学術研究，専門・技術サービス業</t>
    <phoneticPr fontId="3"/>
  </si>
  <si>
    <t>宿泊業，飲食サービス業</t>
    <phoneticPr fontId="3"/>
  </si>
  <si>
    <t>生活関連サービス業，娯楽業</t>
    <phoneticPr fontId="3"/>
  </si>
  <si>
    <t>教育，学習支援業</t>
    <phoneticPr fontId="3"/>
  </si>
  <si>
    <t>Ａ　管理的職業従事者</t>
    <phoneticPr fontId="3"/>
  </si>
  <si>
    <t>Ｂ　専門的･技術的職業従事者</t>
    <phoneticPr fontId="8"/>
  </si>
  <si>
    <t>Ｃ　事務従事者</t>
    <phoneticPr fontId="8"/>
  </si>
  <si>
    <t>Ｄ　販売従事者</t>
    <phoneticPr fontId="8"/>
  </si>
  <si>
    <t>Ｅ　サービス職業従事者</t>
    <phoneticPr fontId="8"/>
  </si>
  <si>
    <t>Ｆ　保安職業従事者</t>
    <phoneticPr fontId="8"/>
  </si>
  <si>
    <t>Ｇ　農林漁業従事者</t>
    <phoneticPr fontId="8"/>
  </si>
  <si>
    <t>Ｈ　生産工程従事者</t>
    <phoneticPr fontId="8"/>
  </si>
  <si>
    <t>Ｉ　輸送・機械運転従事者</t>
    <phoneticPr fontId="8"/>
  </si>
  <si>
    <t>Ｊ　建設・採掘従事者</t>
    <phoneticPr fontId="8"/>
  </si>
  <si>
    <t>Ｋ　運搬・清掃・包装等従事者</t>
    <phoneticPr fontId="3"/>
  </si>
  <si>
    <t>27　職業別就業者数</t>
    <phoneticPr fontId="8"/>
  </si>
  <si>
    <t>総  数</t>
    <phoneticPr fontId="8"/>
  </si>
  <si>
    <t>28　昼 間 人 口</t>
    <phoneticPr fontId="8"/>
  </si>
  <si>
    <t>３　人</t>
    <phoneticPr fontId="8"/>
  </si>
  <si>
    <t>世 帯 数</t>
    <phoneticPr fontId="8"/>
  </si>
  <si>
    <t>４　人</t>
    <phoneticPr fontId="8"/>
  </si>
  <si>
    <t>　(注)特に人口密度の高い地域（市街地）をＤＩＤ（人口集中地区）として
      昭和３５年から設定された。</t>
    <rPh sb="2" eb="3">
      <t>チュウ</t>
    </rPh>
    <rPh sb="4" eb="5">
      <t>トク</t>
    </rPh>
    <rPh sb="6" eb="8">
      <t>ジンコウ</t>
    </rPh>
    <rPh sb="8" eb="10">
      <t>ミツド</t>
    </rPh>
    <rPh sb="11" eb="12">
      <t>タカ</t>
    </rPh>
    <rPh sb="13" eb="15">
      <t>チイキ</t>
    </rPh>
    <rPh sb="16" eb="19">
      <t>シガイチ</t>
    </rPh>
    <rPh sb="25" eb="27">
      <t>ジンコウ</t>
    </rPh>
    <rPh sb="27" eb="29">
      <t>シュウチュウ</t>
    </rPh>
    <rPh sb="29" eb="31">
      <t>チク</t>
    </rPh>
    <rPh sb="42" eb="44">
      <t>ショウワ</t>
    </rPh>
    <rPh sb="46" eb="47">
      <t>ネン</t>
    </rPh>
    <rPh sb="49" eb="51">
      <t>セッテイ</t>
    </rPh>
    <phoneticPr fontId="3"/>
  </si>
  <si>
    <t>31　人口集中地区（Ｄ.Ｉ.Ｄ）人口</t>
    <phoneticPr fontId="8"/>
  </si>
  <si>
    <t>人　口（人）</t>
    <phoneticPr fontId="8"/>
  </si>
  <si>
    <t>増加率
(％)</t>
    <phoneticPr fontId="8"/>
  </si>
  <si>
    <t>面　積
(㎢)</t>
    <phoneticPr fontId="8"/>
  </si>
  <si>
    <t>人口密度
(人/㎢)</t>
    <phoneticPr fontId="8"/>
  </si>
  <si>
    <t>市全体に対する
割　　合</t>
    <phoneticPr fontId="8"/>
  </si>
  <si>
    <t>29年</t>
    <rPh sb="2" eb="3">
      <t>ネン</t>
    </rPh>
    <phoneticPr fontId="3"/>
  </si>
  <si>
    <t>年　次</t>
    <phoneticPr fontId="8"/>
  </si>
  <si>
    <t>10月</t>
    <phoneticPr fontId="3"/>
  </si>
  <si>
    <t>転　　　入</t>
    <phoneticPr fontId="8"/>
  </si>
  <si>
    <t>転　　　出</t>
    <phoneticPr fontId="8"/>
  </si>
  <si>
    <t>増　　　減</t>
    <phoneticPr fontId="8"/>
  </si>
  <si>
    <t>区  分</t>
    <phoneticPr fontId="8"/>
  </si>
  <si>
    <t>転　　入　　Ａ</t>
    <phoneticPr fontId="8"/>
  </si>
  <si>
    <t>転　　出　　Ｂ</t>
    <phoneticPr fontId="8"/>
  </si>
  <si>
    <t>(人)</t>
    <phoneticPr fontId="3"/>
  </si>
  <si>
    <t>構成比(％)</t>
    <phoneticPr fontId="3"/>
  </si>
  <si>
    <t>12　国勢調査人口及び世帯数の推移</t>
    <phoneticPr fontId="8"/>
  </si>
  <si>
    <t>（各年10月1日現在）</t>
    <phoneticPr fontId="8"/>
  </si>
  <si>
    <t>世　帯　数</t>
    <phoneticPr fontId="3"/>
  </si>
  <si>
    <t>13　地区別人口及び世帯数</t>
    <phoneticPr fontId="8"/>
  </si>
  <si>
    <t>（各年10月1日現在）</t>
    <phoneticPr fontId="8"/>
  </si>
  <si>
    <t>地 区 名</t>
    <phoneticPr fontId="8"/>
  </si>
  <si>
    <t>世　帯　数</t>
    <phoneticPr fontId="8"/>
  </si>
  <si>
    <t>14　行政区別人口及び世帯数</t>
    <phoneticPr fontId="8"/>
  </si>
  <si>
    <t>（平成27年10月1日現在）</t>
    <phoneticPr fontId="8"/>
  </si>
  <si>
    <t>世帯数</t>
    <phoneticPr fontId="8"/>
  </si>
  <si>
    <t>区　　名</t>
    <phoneticPr fontId="8"/>
  </si>
  <si>
    <t>総　数</t>
    <phoneticPr fontId="3"/>
  </si>
  <si>
    <t>総　数</t>
    <phoneticPr fontId="8"/>
  </si>
  <si>
    <t>男</t>
    <phoneticPr fontId="8"/>
  </si>
  <si>
    <t>総　数</t>
    <phoneticPr fontId="8"/>
  </si>
  <si>
    <t>男</t>
    <phoneticPr fontId="8"/>
  </si>
  <si>
    <t>女</t>
    <phoneticPr fontId="8"/>
  </si>
  <si>
    <t>平成７年</t>
    <phoneticPr fontId="8"/>
  </si>
  <si>
    <t>平成12年</t>
    <phoneticPr fontId="8"/>
  </si>
  <si>
    <t>平成17年</t>
    <phoneticPr fontId="8"/>
  </si>
  <si>
    <t>平成22年</t>
    <phoneticPr fontId="8"/>
  </si>
  <si>
    <t>平成27年</t>
    <phoneticPr fontId="3"/>
  </si>
  <si>
    <t>平成27年</t>
    <phoneticPr fontId="8"/>
  </si>
  <si>
    <t>総 数</t>
    <phoneticPr fontId="3"/>
  </si>
  <si>
    <t>総 数</t>
    <phoneticPr fontId="3"/>
  </si>
  <si>
    <t>総　　数</t>
    <phoneticPr fontId="3"/>
  </si>
  <si>
    <t>老年化指数(注)</t>
    <phoneticPr fontId="3"/>
  </si>
  <si>
    <t xml:space="preserve"> (注)老年化指数＝(65歳以上人口÷15歳未満の人口)×100      
     年齢3区分の合計は、年齢不詳者があるため総数と一致しない場合がある。      </t>
    <phoneticPr fontId="8"/>
  </si>
  <si>
    <t>16　行政区別人口及び世帯数</t>
    <phoneticPr fontId="8"/>
  </si>
  <si>
    <t>世帯数</t>
  </si>
  <si>
    <t>人　口（人）</t>
    <rPh sb="0" eb="1">
      <t>ヒト</t>
    </rPh>
    <rPh sb="2" eb="3">
      <t>クチ</t>
    </rPh>
    <rPh sb="4" eb="5">
      <t>ニン</t>
    </rPh>
    <phoneticPr fontId="3"/>
  </si>
  <si>
    <t>原　　村</t>
    <rPh sb="0" eb="1">
      <t>ハラ</t>
    </rPh>
    <rPh sb="3" eb="4">
      <t>ムラ</t>
    </rPh>
    <phoneticPr fontId="3"/>
  </si>
  <si>
    <t>中　　村</t>
    <rPh sb="0" eb="1">
      <t>ナカ</t>
    </rPh>
    <rPh sb="3" eb="4">
      <t>ムラ</t>
    </rPh>
    <phoneticPr fontId="3"/>
  </si>
  <si>
    <t>八　　代</t>
    <rPh sb="0" eb="1">
      <t>ハチ</t>
    </rPh>
    <rPh sb="3" eb="4">
      <t>ダイ</t>
    </rPh>
    <phoneticPr fontId="3"/>
  </si>
  <si>
    <t>西　八　満</t>
    <rPh sb="0" eb="1">
      <t>ニシ</t>
    </rPh>
    <rPh sb="2" eb="3">
      <t>ハチ</t>
    </rPh>
    <rPh sb="4" eb="5">
      <t>マン</t>
    </rPh>
    <phoneticPr fontId="3"/>
  </si>
  <si>
    <t>藤　　塚</t>
    <rPh sb="0" eb="1">
      <t>フジ</t>
    </rPh>
    <rPh sb="3" eb="4">
      <t>ツカ</t>
    </rPh>
    <phoneticPr fontId="3"/>
  </si>
  <si>
    <t>17　年齢別人口</t>
    <phoneticPr fontId="8"/>
  </si>
  <si>
    <t>総人口の
構成比（％）</t>
    <phoneticPr fontId="8"/>
  </si>
  <si>
    <t>５～９</t>
    <phoneticPr fontId="8"/>
  </si>
  <si>
    <t>10～14</t>
    <phoneticPr fontId="8"/>
  </si>
  <si>
    <t>15～19</t>
    <phoneticPr fontId="8"/>
  </si>
  <si>
    <t>20～24</t>
    <phoneticPr fontId="8"/>
  </si>
  <si>
    <t>25～29</t>
    <phoneticPr fontId="8"/>
  </si>
  <si>
    <t>30～34</t>
    <phoneticPr fontId="8"/>
  </si>
  <si>
    <t>35～39</t>
    <phoneticPr fontId="8"/>
  </si>
  <si>
    <t>40～44</t>
    <phoneticPr fontId="8"/>
  </si>
  <si>
    <t>45～49</t>
    <phoneticPr fontId="8"/>
  </si>
  <si>
    <t>50～54</t>
    <phoneticPr fontId="8"/>
  </si>
  <si>
    <t>75～79</t>
    <phoneticPr fontId="8"/>
  </si>
  <si>
    <t>構　　成　　比　（％）</t>
    <phoneticPr fontId="8"/>
  </si>
  <si>
    <t>総  数</t>
    <phoneticPr fontId="3"/>
  </si>
  <si>
    <t>21　労働力人口</t>
    <phoneticPr fontId="8"/>
  </si>
  <si>
    <t>（各年10月1日現在）</t>
    <phoneticPr fontId="8"/>
  </si>
  <si>
    <t>区　分</t>
    <phoneticPr fontId="3"/>
  </si>
  <si>
    <t>区　分</t>
    <phoneticPr fontId="8"/>
  </si>
  <si>
    <t>平成７年</t>
    <phoneticPr fontId="8"/>
  </si>
  <si>
    <t>平成12年</t>
    <phoneticPr fontId="8"/>
  </si>
  <si>
    <t>平成17年</t>
    <phoneticPr fontId="8"/>
  </si>
  <si>
    <t>平成22年</t>
    <phoneticPr fontId="3"/>
  </si>
  <si>
    <t>平成27年</t>
    <phoneticPr fontId="3"/>
  </si>
  <si>
    <t>22　従業上の地位別人口</t>
    <phoneticPr fontId="8"/>
  </si>
  <si>
    <t>平 成 ７ 年</t>
    <phoneticPr fontId="8"/>
  </si>
  <si>
    <t>平 成 12 年</t>
    <phoneticPr fontId="8"/>
  </si>
  <si>
    <t>平 成 17 年</t>
    <phoneticPr fontId="8"/>
  </si>
  <si>
    <t>平 成 22 年</t>
    <phoneticPr fontId="3"/>
  </si>
  <si>
    <t>平 成 27 年</t>
    <phoneticPr fontId="3"/>
  </si>
  <si>
    <t>23　労働力状態男女別15歳以上人口</t>
    <phoneticPr fontId="8"/>
  </si>
  <si>
    <t>（平成27年10月1日現在　単位：人）</t>
    <rPh sb="14" eb="16">
      <t>タンイ</t>
    </rPh>
    <rPh sb="17" eb="18">
      <t>ニン</t>
    </rPh>
    <phoneticPr fontId="8"/>
  </si>
  <si>
    <t>区　分</t>
    <phoneticPr fontId="8"/>
  </si>
  <si>
    <t>15歳以上
人　　口</t>
    <phoneticPr fontId="8"/>
  </si>
  <si>
    <t>労　　　　働　　　　力　　　　人　　　　口</t>
    <phoneticPr fontId="8"/>
  </si>
  <si>
    <t>非労働力
人　　口</t>
    <phoneticPr fontId="8"/>
  </si>
  <si>
    <t>就　　　業　　　者</t>
    <phoneticPr fontId="8"/>
  </si>
  <si>
    <t>失業者</t>
    <phoneticPr fontId="8"/>
  </si>
  <si>
    <t>主に仕事</t>
    <phoneticPr fontId="8"/>
  </si>
  <si>
    <t>家事の
ほか仕事</t>
    <phoneticPr fontId="8"/>
  </si>
  <si>
    <t xml:space="preserve">通学のかたわら仕事 </t>
    <phoneticPr fontId="8"/>
  </si>
  <si>
    <t>仕事を休
んでいた</t>
    <phoneticPr fontId="8"/>
  </si>
  <si>
    <t>24　従業上の地位別15歳以上就業者数</t>
    <phoneticPr fontId="8"/>
  </si>
  <si>
    <t>総　　　数</t>
    <phoneticPr fontId="8"/>
  </si>
  <si>
    <t>雇用者・役員含</t>
    <phoneticPr fontId="8"/>
  </si>
  <si>
    <t>自営業主・家庭内職者含</t>
    <phoneticPr fontId="8"/>
  </si>
  <si>
    <t>家族従業者</t>
    <phoneticPr fontId="8"/>
  </si>
  <si>
    <t>-</t>
    <phoneticPr fontId="8"/>
  </si>
  <si>
    <t>Ｈに含む</t>
    <rPh sb="2" eb="3">
      <t>フク</t>
    </rPh>
    <phoneticPr fontId="3"/>
  </si>
  <si>
    <t>25　産業大分類15歳以上就業者数</t>
    <phoneticPr fontId="8"/>
  </si>
  <si>
    <t xml:space="preserve"> Ｉ　運輸業・郵便業</t>
    <phoneticPr fontId="3"/>
  </si>
  <si>
    <t>-</t>
    <phoneticPr fontId="3"/>
  </si>
  <si>
    <t xml:space="preserve"> Ｏ　生活関連サービス業，娯楽業</t>
    <phoneticPr fontId="8"/>
  </si>
  <si>
    <t xml:space="preserve"> Ｐ　教育，学習支援業</t>
    <phoneticPr fontId="8"/>
  </si>
  <si>
    <t xml:space="preserve"> Ｑ　医療，福祉</t>
    <phoneticPr fontId="8"/>
  </si>
  <si>
    <t xml:space="preserve"> Ｒ　複合サービス事業</t>
    <phoneticPr fontId="8"/>
  </si>
  <si>
    <t xml:space="preserve"> Ｓ　サービス業（他に分類されないもの）</t>
    <phoneticPr fontId="8"/>
  </si>
  <si>
    <t>平成27年</t>
    <rPh sb="0" eb="2">
      <t>ヘイセイ</t>
    </rPh>
    <rPh sb="4" eb="5">
      <t>ネン</t>
    </rPh>
    <phoneticPr fontId="8"/>
  </si>
  <si>
    <t>労働力
人　口</t>
    <phoneticPr fontId="8"/>
  </si>
  <si>
    <t>就　　業　　者</t>
    <phoneticPr fontId="8"/>
  </si>
  <si>
    <t>第  １  次  産  業</t>
    <phoneticPr fontId="8"/>
  </si>
  <si>
    <t>　</t>
    <phoneticPr fontId="8"/>
  </si>
  <si>
    <t>建設業</t>
    <phoneticPr fontId="8"/>
  </si>
  <si>
    <t>　</t>
  </si>
  <si>
    <t xml:space="preserve"> </t>
  </si>
  <si>
    <t>平　成　２７　年</t>
    <rPh sb="0" eb="1">
      <t>ヒラ</t>
    </rPh>
    <rPh sb="2" eb="3">
      <t>シゲル</t>
    </rPh>
    <phoneticPr fontId="8"/>
  </si>
  <si>
    <t>通  勤</t>
    <phoneticPr fontId="8"/>
  </si>
  <si>
    <t>通  学</t>
    <phoneticPr fontId="8"/>
  </si>
  <si>
    <t>△ 1,338</t>
    <phoneticPr fontId="3"/>
  </si>
  <si>
    <t>昼　間　
人　口</t>
    <phoneticPr fontId="8"/>
  </si>
  <si>
    <t>常　住
人　口</t>
    <phoneticPr fontId="8"/>
  </si>
  <si>
    <t>流出入
増　減</t>
    <phoneticPr fontId="8"/>
  </si>
  <si>
    <t>流　出　人　口</t>
    <phoneticPr fontId="8"/>
  </si>
  <si>
    <t>流　入　人　口</t>
    <phoneticPr fontId="8"/>
  </si>
  <si>
    <t>常住人口に対する昼間人口の割合　　　 (％)</t>
    <phoneticPr fontId="8"/>
  </si>
  <si>
    <t>･･･</t>
    <phoneticPr fontId="8"/>
  </si>
  <si>
    <t>合  計</t>
    <phoneticPr fontId="8"/>
  </si>
  <si>
    <t>家　業　収　入</t>
    <phoneticPr fontId="8"/>
  </si>
  <si>
    <t>賃 金
給 料</t>
    <phoneticPr fontId="8"/>
  </si>
  <si>
    <t>内 職
収 入</t>
    <phoneticPr fontId="8"/>
  </si>
  <si>
    <t>家 賃
地 代</t>
    <phoneticPr fontId="8"/>
  </si>
  <si>
    <t>利 子
配 当</t>
    <phoneticPr fontId="8"/>
  </si>
  <si>
    <t>恩 給
年 金</t>
    <phoneticPr fontId="8"/>
  </si>
  <si>
    <t>雇 用
保 険</t>
    <phoneticPr fontId="8"/>
  </si>
  <si>
    <t>生 活
保 護</t>
    <phoneticPr fontId="8"/>
  </si>
  <si>
    <t>仕送り
その他</t>
    <phoneticPr fontId="8"/>
  </si>
  <si>
    <t>総 数</t>
    <phoneticPr fontId="8"/>
  </si>
  <si>
    <t>農 業
収 入</t>
    <phoneticPr fontId="8"/>
  </si>
  <si>
    <t>農業収入以外の事業収入</t>
    <phoneticPr fontId="8"/>
  </si>
  <si>
    <t>･･･</t>
    <phoneticPr fontId="8"/>
  </si>
  <si>
    <t>２　人</t>
    <phoneticPr fontId="8"/>
  </si>
  <si>
    <t>2.48</t>
    <phoneticPr fontId="3"/>
  </si>
  <si>
    <t>3.0</t>
    <phoneticPr fontId="3"/>
  </si>
  <si>
    <t>2,941.9</t>
    <phoneticPr fontId="3"/>
  </si>
  <si>
    <t>中国</t>
    <phoneticPr fontId="8"/>
  </si>
  <si>
    <t>韓国
朝鮮</t>
    <phoneticPr fontId="8"/>
  </si>
  <si>
    <t>ブラジル</t>
    <phoneticPr fontId="8"/>
  </si>
  <si>
    <t>タイ</t>
    <phoneticPr fontId="8"/>
  </si>
  <si>
    <t>フィリ
ピン</t>
    <phoneticPr fontId="8"/>
  </si>
  <si>
    <t>インド
ネシア</t>
    <phoneticPr fontId="8"/>
  </si>
  <si>
    <t>ペルー</t>
    <phoneticPr fontId="8"/>
  </si>
  <si>
    <t>英国</t>
    <phoneticPr fontId="8"/>
  </si>
  <si>
    <t>24年</t>
    <phoneticPr fontId="3"/>
  </si>
  <si>
    <t>資料：市　民　課</t>
    <phoneticPr fontId="8"/>
  </si>
  <si>
    <t>30年</t>
    <rPh sb="2" eb="3">
      <t>ネン</t>
    </rPh>
    <phoneticPr fontId="3"/>
  </si>
  <si>
    <t>7　人口及び世帯数の推移</t>
    <phoneticPr fontId="8"/>
  </si>
  <si>
    <t>北海道</t>
    <rPh sb="0" eb="3">
      <t>ホッカイドウ</t>
    </rPh>
    <phoneticPr fontId="3"/>
  </si>
  <si>
    <t>青森県</t>
    <rPh sb="0" eb="3">
      <t>アオモリケン</t>
    </rPh>
    <phoneticPr fontId="3"/>
  </si>
  <si>
    <t>岩手県</t>
    <rPh sb="0" eb="3">
      <t>イワテケン</t>
    </rPh>
    <phoneticPr fontId="3"/>
  </si>
  <si>
    <t>宮城県</t>
    <rPh sb="0" eb="3">
      <t>ミヤギケン</t>
    </rPh>
    <phoneticPr fontId="3"/>
  </si>
  <si>
    <t>秋田県</t>
    <rPh sb="0" eb="3">
      <t>アキタケン</t>
    </rPh>
    <phoneticPr fontId="3"/>
  </si>
  <si>
    <t>山形県</t>
    <rPh sb="0" eb="3">
      <t>ヤマガタケン</t>
    </rPh>
    <phoneticPr fontId="3"/>
  </si>
  <si>
    <t>福島県</t>
    <rPh sb="0" eb="3">
      <t>フクシマケン</t>
    </rPh>
    <phoneticPr fontId="3"/>
  </si>
  <si>
    <t>茨城県</t>
    <rPh sb="0" eb="3">
      <t>イバラキケン</t>
    </rPh>
    <phoneticPr fontId="3"/>
  </si>
  <si>
    <t>栃木県</t>
    <rPh sb="0" eb="3">
      <t>トチギケン</t>
    </rPh>
    <phoneticPr fontId="3"/>
  </si>
  <si>
    <t>群馬県</t>
    <rPh sb="0" eb="3">
      <t>グンマケン</t>
    </rPh>
    <phoneticPr fontId="3"/>
  </si>
  <si>
    <t>埼玉県</t>
    <rPh sb="0" eb="3">
      <t>サイタマケン</t>
    </rPh>
    <phoneticPr fontId="3"/>
  </si>
  <si>
    <t>千葉県</t>
    <rPh sb="0" eb="3">
      <t>チバケン</t>
    </rPh>
    <phoneticPr fontId="3"/>
  </si>
  <si>
    <t>東京都</t>
    <rPh sb="0" eb="2">
      <t>トウキョウ</t>
    </rPh>
    <rPh sb="2" eb="3">
      <t>ト</t>
    </rPh>
    <phoneticPr fontId="3"/>
  </si>
  <si>
    <t>神奈川県</t>
    <rPh sb="0" eb="4">
      <t>カナガワケン</t>
    </rPh>
    <phoneticPr fontId="3"/>
  </si>
  <si>
    <t>新潟県</t>
    <rPh sb="0" eb="3">
      <t>ニイガタケン</t>
    </rPh>
    <phoneticPr fontId="3"/>
  </si>
  <si>
    <t>富山県</t>
    <rPh sb="0" eb="3">
      <t>トヤマケン</t>
    </rPh>
    <phoneticPr fontId="3"/>
  </si>
  <si>
    <t>石川県</t>
    <rPh sb="0" eb="3">
      <t>イシカワケン</t>
    </rPh>
    <phoneticPr fontId="3"/>
  </si>
  <si>
    <t>福井県</t>
    <rPh sb="0" eb="3">
      <t>フクイケン</t>
    </rPh>
    <phoneticPr fontId="3"/>
  </si>
  <si>
    <t>山梨県</t>
    <rPh sb="0" eb="3">
      <t>ヤマナシケン</t>
    </rPh>
    <phoneticPr fontId="3"/>
  </si>
  <si>
    <t>長野県</t>
    <rPh sb="0" eb="3">
      <t>ナガノケン</t>
    </rPh>
    <phoneticPr fontId="3"/>
  </si>
  <si>
    <t>岐阜県</t>
    <rPh sb="0" eb="3">
      <t>ギフケン</t>
    </rPh>
    <phoneticPr fontId="3"/>
  </si>
  <si>
    <t>静岡県</t>
    <rPh sb="0" eb="3">
      <t>シズオカケン</t>
    </rPh>
    <phoneticPr fontId="3"/>
  </si>
  <si>
    <t>愛知県</t>
    <rPh sb="0" eb="3">
      <t>アイチケン</t>
    </rPh>
    <phoneticPr fontId="3"/>
  </si>
  <si>
    <t>三重県</t>
    <rPh sb="0" eb="3">
      <t>ミエケン</t>
    </rPh>
    <phoneticPr fontId="3"/>
  </si>
  <si>
    <t>滋賀県</t>
    <rPh sb="0" eb="3">
      <t>シガケン</t>
    </rPh>
    <phoneticPr fontId="3"/>
  </si>
  <si>
    <t>京都府</t>
    <rPh sb="0" eb="3">
      <t>キョウトフ</t>
    </rPh>
    <phoneticPr fontId="3"/>
  </si>
  <si>
    <t>大阪府</t>
    <rPh sb="0" eb="3">
      <t>オオサカフ</t>
    </rPh>
    <phoneticPr fontId="3"/>
  </si>
  <si>
    <t>兵庫県</t>
    <rPh sb="0" eb="3">
      <t>ヒョウゴケン</t>
    </rPh>
    <phoneticPr fontId="3"/>
  </si>
  <si>
    <t>奈良県</t>
    <rPh sb="0" eb="3">
      <t>ナラケン</t>
    </rPh>
    <phoneticPr fontId="3"/>
  </si>
  <si>
    <t>和歌山県</t>
    <rPh sb="0" eb="4">
      <t>ワカヤマケン</t>
    </rPh>
    <phoneticPr fontId="3"/>
  </si>
  <si>
    <t>鳥取県</t>
    <rPh sb="0" eb="3">
      <t>トットリケン</t>
    </rPh>
    <phoneticPr fontId="3"/>
  </si>
  <si>
    <t>島根県</t>
    <rPh sb="0" eb="3">
      <t>シマネケン</t>
    </rPh>
    <phoneticPr fontId="3"/>
  </si>
  <si>
    <t>岡山県</t>
    <rPh sb="0" eb="3">
      <t>オカヤマケン</t>
    </rPh>
    <phoneticPr fontId="3"/>
  </si>
  <si>
    <t>広島県</t>
    <rPh sb="0" eb="3">
      <t>ヒロシマケン</t>
    </rPh>
    <phoneticPr fontId="3"/>
  </si>
  <si>
    <t>山口県</t>
    <rPh sb="0" eb="3">
      <t>ヤマグチケン</t>
    </rPh>
    <phoneticPr fontId="3"/>
  </si>
  <si>
    <t>徳島県</t>
    <rPh sb="0" eb="3">
      <t>トクシマケン</t>
    </rPh>
    <phoneticPr fontId="3"/>
  </si>
  <si>
    <t>香川県</t>
    <rPh sb="0" eb="3">
      <t>カガワケン</t>
    </rPh>
    <phoneticPr fontId="3"/>
  </si>
  <si>
    <t>愛媛県</t>
    <rPh sb="0" eb="3">
      <t>エヒメケン</t>
    </rPh>
    <phoneticPr fontId="3"/>
  </si>
  <si>
    <t>高知県</t>
    <rPh sb="0" eb="3">
      <t>コウチケン</t>
    </rPh>
    <phoneticPr fontId="3"/>
  </si>
  <si>
    <t>福岡県</t>
    <rPh sb="0" eb="3">
      <t>フクオカケン</t>
    </rPh>
    <phoneticPr fontId="3"/>
  </si>
  <si>
    <t>佐賀県</t>
    <rPh sb="0" eb="3">
      <t>サガケン</t>
    </rPh>
    <phoneticPr fontId="3"/>
  </si>
  <si>
    <t>長崎県</t>
    <rPh sb="0" eb="3">
      <t>ナガサキケン</t>
    </rPh>
    <phoneticPr fontId="3"/>
  </si>
  <si>
    <t>熊本県</t>
    <rPh sb="0" eb="3">
      <t>クマモトケン</t>
    </rPh>
    <phoneticPr fontId="3"/>
  </si>
  <si>
    <t>大分県</t>
    <rPh sb="0" eb="3">
      <t>オオイタケン</t>
    </rPh>
    <phoneticPr fontId="3"/>
  </si>
  <si>
    <t>宮崎県</t>
    <rPh sb="0" eb="3">
      <t>ミヤザキケン</t>
    </rPh>
    <phoneticPr fontId="3"/>
  </si>
  <si>
    <t>鹿児島県</t>
    <rPh sb="0" eb="4">
      <t>カゴシマケン</t>
    </rPh>
    <phoneticPr fontId="3"/>
  </si>
  <si>
    <t>沖縄県</t>
    <rPh sb="0" eb="3">
      <t>オキナワケン</t>
    </rPh>
    <phoneticPr fontId="3"/>
  </si>
  <si>
    <t>国外</t>
    <rPh sb="0" eb="2">
      <t>コクガイ</t>
    </rPh>
    <phoneticPr fontId="3"/>
  </si>
  <si>
    <t>不明</t>
    <rPh sb="0" eb="2">
      <t>フメイ</t>
    </rPh>
    <phoneticPr fontId="3"/>
  </si>
  <si>
    <t>（平成30年3月推計）</t>
    <rPh sb="1" eb="3">
      <t>ヘイセイ</t>
    </rPh>
    <rPh sb="5" eb="6">
      <t>ネン</t>
    </rPh>
    <rPh sb="7" eb="8">
      <t>ガツ</t>
    </rPh>
    <rPh sb="8" eb="10">
      <t>スイケイ</t>
    </rPh>
    <phoneticPr fontId="3"/>
  </si>
  <si>
    <t>2045年</t>
    <rPh sb="4" eb="5">
      <t>ネン</t>
    </rPh>
    <phoneticPr fontId="3"/>
  </si>
  <si>
    <t>指　　数（2015年＝100とした場合）</t>
    <rPh sb="0" eb="1">
      <t>ユビ</t>
    </rPh>
    <rPh sb="3" eb="4">
      <t>スウ</t>
    </rPh>
    <rPh sb="9" eb="10">
      <t>ネン</t>
    </rPh>
    <rPh sb="17" eb="19">
      <t>バアイ</t>
    </rPh>
    <phoneticPr fontId="3"/>
  </si>
  <si>
    <t>平成９年</t>
    <rPh sb="0" eb="2">
      <t>ヘイセイ</t>
    </rPh>
    <rPh sb="3" eb="4">
      <t>ネン</t>
    </rPh>
    <phoneticPr fontId="8"/>
  </si>
  <si>
    <t>2019年版　統計小諸　「人口」</t>
    <rPh sb="4" eb="5">
      <t>ネン</t>
    </rPh>
    <rPh sb="5" eb="6">
      <t>バン</t>
    </rPh>
    <rPh sb="7" eb="9">
      <t>トウケイ</t>
    </rPh>
    <rPh sb="9" eb="11">
      <t>コモロ</t>
    </rPh>
    <rPh sb="13" eb="15">
      <t>ジンコウ</t>
    </rPh>
    <phoneticPr fontId="3"/>
  </si>
  <si>
    <t>31年</t>
    <rPh sb="2" eb="3">
      <t>ネン</t>
    </rPh>
    <phoneticPr fontId="3"/>
  </si>
  <si>
    <t>令和元年</t>
    <rPh sb="0" eb="2">
      <t>レイワ</t>
    </rPh>
    <rPh sb="2" eb="3">
      <t>ガン</t>
    </rPh>
    <rPh sb="3" eb="4">
      <t>ネン</t>
    </rPh>
    <phoneticPr fontId="3"/>
  </si>
  <si>
    <t>資料：企　画　課</t>
    <phoneticPr fontId="14"/>
  </si>
  <si>
    <t>　　　※は国勢調査結果、それ以外は毎月人口異動調査。</t>
    <phoneticPr fontId="14"/>
  </si>
  <si>
    <r>
      <rPr>
        <sz val="11"/>
        <rFont val="ＭＳ Ｐゴシック"/>
        <family val="3"/>
        <charset val="128"/>
      </rPr>
      <t>（</t>
    </r>
    <r>
      <rPr>
        <sz val="11"/>
        <rFont val="ＤＦＰ平成明朝体W3-PSM"/>
        <family val="3"/>
        <charset val="128"/>
      </rPr>
      <t>毎月人口異動調査</t>
    </r>
    <r>
      <rPr>
        <sz val="11"/>
        <rFont val="ＭＳ Ｐゴシック"/>
        <family val="3"/>
        <charset val="128"/>
      </rPr>
      <t>）</t>
    </r>
    <rPh sb="1" eb="3">
      <t>マイツキ</t>
    </rPh>
    <rPh sb="3" eb="5">
      <t>ジンコウ</t>
    </rPh>
    <rPh sb="5" eb="7">
      <t>イドウ</t>
    </rPh>
    <rPh sb="7" eb="9">
      <t>チョウサ</t>
    </rPh>
    <phoneticPr fontId="3"/>
  </si>
  <si>
    <t>平成31年１月</t>
    <rPh sb="0" eb="2">
      <t>ヘイセイ</t>
    </rPh>
    <rPh sb="4" eb="5">
      <t>ネン</t>
    </rPh>
    <rPh sb="6" eb="7">
      <t>ガツ</t>
    </rPh>
    <phoneticPr fontId="8"/>
  </si>
  <si>
    <t>令和元年５月</t>
    <rPh sb="0" eb="2">
      <t>レイワ</t>
    </rPh>
    <rPh sb="2" eb="3">
      <t>ガン</t>
    </rPh>
    <rPh sb="3" eb="4">
      <t>ネン</t>
    </rPh>
    <phoneticPr fontId="3"/>
  </si>
  <si>
    <t>9　人口動態（自然動態）</t>
    <phoneticPr fontId="8"/>
  </si>
  <si>
    <t>年　次</t>
    <phoneticPr fontId="8"/>
  </si>
  <si>
    <t>出　　　生</t>
    <phoneticPr fontId="8"/>
  </si>
  <si>
    <t>死　　　亡</t>
    <phoneticPr fontId="8"/>
  </si>
  <si>
    <t>増　　　減</t>
    <phoneticPr fontId="8"/>
  </si>
  <si>
    <t>31年１月</t>
    <rPh sb="2" eb="3">
      <t>ネン</t>
    </rPh>
    <rPh sb="4" eb="5">
      <t>ガツ</t>
    </rPh>
    <phoneticPr fontId="8"/>
  </si>
  <si>
    <t>（令和元年）</t>
    <rPh sb="1" eb="3">
      <t>レイワ</t>
    </rPh>
    <rPh sb="3" eb="4">
      <t>ガン</t>
    </rPh>
    <phoneticPr fontId="8"/>
  </si>
  <si>
    <t>（平成31年4月1日現在）</t>
    <phoneticPr fontId="8"/>
  </si>
  <si>
    <t>　</t>
    <phoneticPr fontId="3"/>
  </si>
  <si>
    <t>（平成31年4月1日現在）</t>
    <phoneticPr fontId="8"/>
  </si>
  <si>
    <t>総数</t>
    <rPh sb="0" eb="2">
      <t>ソウスウ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</si>
</sst>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176" formatCode="0.00_ "/>
    <numFmt numFmtId="177" formatCode="0.0_ "/>
    <numFmt numFmtId="178" formatCode="#,##0_ "/>
    <numFmt numFmtId="179" formatCode="#,##0_);[Red]\(#,##0\)"/>
    <numFmt numFmtId="180" formatCode="0;&quot;△ &quot;0"/>
    <numFmt numFmtId="181" formatCode="#,##0;&quot;△ &quot;#,##0"/>
    <numFmt numFmtId="182" formatCode="0.0%"/>
    <numFmt numFmtId="183" formatCode="#,##0.0_ "/>
    <numFmt numFmtId="184" formatCode="#,##0.0_ ;[Red]\-#,##0.0\ "/>
    <numFmt numFmtId="185" formatCode="0.00_);[Red]\(0.00\)"/>
    <numFmt numFmtId="186" formatCode="0.0_);[Red]\(0.0\)"/>
    <numFmt numFmtId="187" formatCode="#,##0.0;[Red]\(#,##0.0\)"/>
    <numFmt numFmtId="188" formatCode="#,##0;[Red]\(#,##0\)"/>
    <numFmt numFmtId="189" formatCode="#,##0;[Red]#,##0"/>
    <numFmt numFmtId="190" formatCode="#,##0.00_ "/>
    <numFmt numFmtId="191" formatCode="0.E+00"/>
    <numFmt numFmtId="192" formatCode="#,##0.00;[Red]#,##0.00"/>
    <numFmt numFmtId="193" formatCode="#,##0.0"/>
    <numFmt numFmtId="194" formatCode="#,##0_ \ \ \ \ \ \ "/>
    <numFmt numFmtId="195" formatCode="#,##0_ \ \ \ \ \ "/>
    <numFmt numFmtId="196" formatCode="#,##0.00_);[Red]\(#,##0.00\)"/>
    <numFmt numFmtId="197" formatCode="#,##0_ ;[Red]\-#,##0\ "/>
    <numFmt numFmtId="198" formatCode="#,##0.0;&quot;△ &quot;#,##0.0"/>
  </numFmts>
  <fonts count="3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ＤＦＰ平成明朝体W3-PSM"/>
      <family val="3"/>
      <charset val="128"/>
    </font>
    <font>
      <sz val="6"/>
      <name val="ＭＳ Ｐゴシック"/>
      <family val="3"/>
      <charset val="128"/>
    </font>
    <font>
      <sz val="9"/>
      <name val="ＤＦＰ平成明朝体W3-PSM"/>
      <family val="3"/>
      <charset val="128"/>
    </font>
    <font>
      <sz val="10"/>
      <name val="ＤＦＰ平成明朝体W3-PSM"/>
      <family val="3"/>
      <charset val="128"/>
    </font>
    <font>
      <sz val="10.5"/>
      <name val="ＤＦＰ平成明朝体W3-PSM"/>
      <family val="3"/>
      <charset val="128"/>
    </font>
    <font>
      <b/>
      <sz val="10.5"/>
      <name val="ＤＦＰ平成明朝体W3-PSM"/>
      <family val="3"/>
      <charset val="128"/>
    </font>
    <font>
      <sz val="6"/>
      <name val="Osaka"/>
      <family val="3"/>
      <charset val="128"/>
    </font>
    <font>
      <b/>
      <sz val="11"/>
      <name val="ＤＦＰ平成明朝体W3-PSM"/>
      <family val="3"/>
      <charset val="128"/>
    </font>
    <font>
      <u/>
      <sz val="11"/>
      <color indexed="12"/>
      <name val="ＭＳ Ｐゴシック"/>
      <family val="3"/>
      <charset val="128"/>
    </font>
    <font>
      <b/>
      <sz val="12"/>
      <name val="ＤＦＰ平成明朝体W3-PSM"/>
      <family val="3"/>
      <charset val="128"/>
    </font>
    <font>
      <sz val="11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ゴシック"/>
      <family val="3"/>
      <charset val="128"/>
    </font>
    <font>
      <u/>
      <sz val="11"/>
      <color indexed="12"/>
      <name val="ＤＦＰ平成明朝体W3-PSM"/>
      <family val="3"/>
      <charset val="128"/>
    </font>
    <font>
      <b/>
      <sz val="10"/>
      <name val="ＤＦＰ平成明朝体W3-PSM"/>
      <family val="3"/>
      <charset val="128"/>
    </font>
    <font>
      <sz val="11"/>
      <color indexed="8"/>
      <name val="ＭＳ Ｐゴシック"/>
      <family val="3"/>
      <charset val="128"/>
    </font>
    <font>
      <b/>
      <sz val="9"/>
      <name val="ＤＦＰ平成明朝体W3-PSM"/>
      <family val="3"/>
      <charset val="128"/>
    </font>
    <font>
      <sz val="11"/>
      <color indexed="8"/>
      <name val="ＤＦＰ平成明朝体W3-PSM"/>
      <family val="3"/>
      <charset val="128"/>
    </font>
    <font>
      <b/>
      <sz val="8"/>
      <name val="ＤＦＰ平成明朝体W3-PSM"/>
      <family val="3"/>
      <charset val="128"/>
    </font>
    <font>
      <b/>
      <sz val="12"/>
      <name val="ＭＳ Ｐゴシック"/>
      <family val="3"/>
      <charset val="128"/>
    </font>
    <font>
      <b/>
      <u/>
      <sz val="11"/>
      <color indexed="12"/>
      <name val="ＭＳ Ｐゴシック"/>
      <family val="3"/>
      <charset val="128"/>
    </font>
    <font>
      <sz val="11"/>
      <color indexed="10"/>
      <name val="ＤＦＰ平成明朝体W3-PSM"/>
      <family val="3"/>
      <charset val="128"/>
    </font>
    <font>
      <b/>
      <sz val="7"/>
      <name val="ＤＦＰ平成明朝体W3-PSM"/>
      <family val="3"/>
      <charset val="128"/>
    </font>
    <font>
      <b/>
      <sz val="7.5"/>
      <name val="ＤＦＰ平成明朝体W3-PSM"/>
      <family val="3"/>
      <charset val="128"/>
    </font>
    <font>
      <b/>
      <sz val="20"/>
      <name val="ＤＦＰ平成明朝体W3-PSM"/>
      <family val="3"/>
      <charset val="128"/>
    </font>
    <font>
      <b/>
      <sz val="12"/>
      <color indexed="8"/>
      <name val="ＤＦＰ平成明朝体W3-PSM"/>
      <family val="3"/>
      <charset val="128"/>
    </font>
    <font>
      <sz val="10"/>
      <color indexed="8"/>
      <name val="ＤＦＰ平成明朝体W3-PSM"/>
      <family val="3"/>
      <charset val="128"/>
    </font>
    <font>
      <b/>
      <sz val="10.5"/>
      <color indexed="8"/>
      <name val="ＤＦＰ平成明朝体W3-PSM"/>
      <family val="3"/>
      <charset val="128"/>
    </font>
    <font>
      <sz val="10.5"/>
      <color indexed="8"/>
      <name val="ＤＦＰ平成明朝体W3-PSM"/>
      <family val="3"/>
      <charset val="128"/>
    </font>
    <font>
      <sz val="8"/>
      <name val="ＤＦＰ平成明朝体W3-PSM"/>
      <family val="3"/>
      <charset val="128"/>
    </font>
    <font>
      <sz val="11"/>
      <color rgb="FFFF0000"/>
      <name val="ＤＦＰ平成明朝体W3-PSM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7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double">
        <color indexed="64"/>
      </top>
      <bottom/>
      <diagonal style="thin">
        <color indexed="64"/>
      </diagonal>
    </border>
    <border>
      <left style="thin">
        <color indexed="64"/>
      </left>
      <right style="double">
        <color indexed="64"/>
      </right>
      <top/>
      <bottom/>
      <diagonal/>
    </border>
    <border diagonalDown="1">
      <left/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/>
      <top style="double">
        <color indexed="64"/>
      </top>
      <bottom/>
      <diagonal style="thin">
        <color indexed="64"/>
      </diagonal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</borders>
  <cellStyleXfs count="11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2" fillId="0" borderId="0" applyFont="0" applyFill="0" applyBorder="0" applyAlignment="0" applyProtection="0">
      <alignment vertical="center"/>
    </xf>
    <xf numFmtId="0" fontId="1" fillId="0" borderId="0"/>
    <xf numFmtId="0" fontId="13" fillId="0" borderId="0">
      <alignment vertical="center"/>
    </xf>
    <xf numFmtId="0" fontId="1" fillId="0" borderId="0"/>
    <xf numFmtId="0" fontId="12" fillId="0" borderId="0">
      <alignment vertical="center"/>
    </xf>
    <xf numFmtId="0" fontId="1" fillId="0" borderId="0">
      <alignment vertical="center"/>
    </xf>
    <xf numFmtId="38" fontId="17" fillId="0" borderId="0" applyFont="0" applyFill="0" applyBorder="0" applyAlignment="0" applyProtection="0">
      <alignment vertical="center"/>
    </xf>
  </cellStyleXfs>
  <cellXfs count="893">
    <xf numFmtId="0" fontId="0" fillId="0" borderId="0" xfId="0"/>
    <xf numFmtId="0" fontId="21" fillId="0" borderId="0" xfId="0" applyFont="1" applyAlignment="1">
      <alignment vertical="center"/>
    </xf>
    <xf numFmtId="0" fontId="1" fillId="2" borderId="40" xfId="9" applyFill="1" applyBorder="1" applyAlignment="1">
      <alignment horizontal="center" vertical="center"/>
    </xf>
    <xf numFmtId="0" fontId="0" fillId="2" borderId="41" xfId="0" applyFill="1" applyBorder="1" applyAlignment="1">
      <alignment horizontal="center" vertical="center"/>
    </xf>
    <xf numFmtId="0" fontId="0" fillId="0" borderId="46" xfId="9" applyFont="1" applyBorder="1" applyAlignment="1">
      <alignment vertical="center" wrapText="1"/>
    </xf>
    <xf numFmtId="0" fontId="0" fillId="0" borderId="47" xfId="9" applyFont="1" applyBorder="1" applyAlignment="1">
      <alignment vertical="center" wrapText="1"/>
    </xf>
    <xf numFmtId="0" fontId="0" fillId="0" borderId="49" xfId="9" applyFont="1" applyBorder="1" applyAlignment="1">
      <alignment vertical="center" wrapText="1"/>
    </xf>
    <xf numFmtId="0" fontId="0" fillId="0" borderId="48" xfId="0" applyBorder="1" applyAlignment="1">
      <alignment vertical="center"/>
    </xf>
    <xf numFmtId="0" fontId="0" fillId="0" borderId="48" xfId="0" applyBorder="1" applyAlignment="1">
      <alignment vertical="center" wrapText="1"/>
    </xf>
    <xf numFmtId="0" fontId="11" fillId="0" borderId="0" xfId="0" applyFont="1" applyFill="1" applyAlignment="1">
      <alignment vertical="center"/>
    </xf>
    <xf numFmtId="0" fontId="2" fillId="0" borderId="0" xfId="0" applyFont="1" applyFill="1"/>
    <xf numFmtId="194" fontId="6" fillId="0" borderId="0" xfId="0" applyNumberFormat="1" applyFont="1" applyFill="1" applyBorder="1" applyAlignment="1">
      <alignment vertical="center"/>
    </xf>
    <xf numFmtId="0" fontId="2" fillId="0" borderId="0" xfId="0" applyFont="1" applyFill="1" applyBorder="1"/>
    <xf numFmtId="0" fontId="0" fillId="0" borderId="0" xfId="0" applyFill="1"/>
    <xf numFmtId="0" fontId="5" fillId="0" borderId="0" xfId="0" applyFont="1" applyFill="1" applyBorder="1" applyAlignment="1">
      <alignment horizontal="right" vertical="top"/>
    </xf>
    <xf numFmtId="0" fontId="2" fillId="0" borderId="0" xfId="0" applyFont="1" applyFill="1" applyAlignment="1">
      <alignment vertical="center"/>
    </xf>
    <xf numFmtId="49" fontId="6" fillId="0" borderId="5" xfId="0" applyNumberFormat="1" applyFont="1" applyFill="1" applyBorder="1" applyAlignment="1">
      <alignment horizontal="right" vertical="distributed"/>
    </xf>
    <xf numFmtId="178" fontId="7" fillId="0" borderId="3" xfId="0" applyNumberFormat="1" applyFont="1" applyFill="1" applyBorder="1" applyAlignment="1">
      <alignment horizontal="right" vertical="distributed"/>
    </xf>
    <xf numFmtId="178" fontId="6" fillId="0" borderId="2" xfId="0" applyNumberFormat="1" applyFont="1" applyFill="1" applyBorder="1" applyAlignment="1">
      <alignment horizontal="right" vertical="distributed"/>
    </xf>
    <xf numFmtId="178" fontId="6" fillId="0" borderId="1" xfId="0" applyNumberFormat="1" applyFont="1" applyFill="1" applyBorder="1" applyAlignment="1">
      <alignment horizontal="right" vertical="distributed"/>
    </xf>
    <xf numFmtId="178" fontId="6" fillId="0" borderId="3" xfId="0" applyNumberFormat="1" applyFont="1" applyFill="1" applyBorder="1" applyAlignment="1">
      <alignment horizontal="right" vertical="distributed"/>
    </xf>
    <xf numFmtId="181" fontId="6" fillId="0" borderId="4" xfId="0" applyNumberFormat="1" applyFont="1" applyFill="1" applyBorder="1" applyAlignment="1">
      <alignment horizontal="right" vertical="distributed"/>
    </xf>
    <xf numFmtId="179" fontId="7" fillId="0" borderId="2" xfId="0" applyNumberFormat="1" applyFont="1" applyFill="1" applyBorder="1" applyAlignment="1">
      <alignment horizontal="right" vertical="distributed"/>
    </xf>
    <xf numFmtId="179" fontId="6" fillId="0" borderId="2" xfId="0" applyNumberFormat="1" applyFont="1" applyFill="1" applyBorder="1" applyAlignment="1">
      <alignment horizontal="right" vertical="distributed"/>
    </xf>
    <xf numFmtId="49" fontId="6" fillId="0" borderId="2" xfId="0" applyNumberFormat="1" applyFont="1" applyFill="1" applyBorder="1" applyAlignment="1">
      <alignment horizontal="right" vertical="distributed"/>
    </xf>
    <xf numFmtId="179" fontId="2" fillId="0" borderId="0" xfId="0" applyNumberFormat="1" applyFont="1" applyFill="1"/>
    <xf numFmtId="0" fontId="6" fillId="0" borderId="0" xfId="0" applyFont="1" applyFill="1"/>
    <xf numFmtId="198" fontId="6" fillId="0" borderId="4" xfId="0" applyNumberFormat="1" applyFont="1" applyFill="1" applyBorder="1" applyAlignment="1">
      <alignment horizontal="right" vertical="distributed"/>
    </xf>
    <xf numFmtId="181" fontId="6" fillId="0" borderId="3" xfId="0" applyNumberFormat="1" applyFont="1" applyFill="1" applyBorder="1" applyAlignment="1">
      <alignment horizontal="right" vertical="distributed"/>
    </xf>
    <xf numFmtId="181" fontId="7" fillId="0" borderId="4" xfId="0" applyNumberFormat="1" applyFont="1" applyFill="1" applyBorder="1" applyAlignment="1">
      <alignment horizontal="right" vertical="distributed"/>
    </xf>
    <xf numFmtId="178" fontId="6" fillId="0" borderId="0" xfId="0" applyNumberFormat="1" applyFont="1" applyFill="1"/>
    <xf numFmtId="0" fontId="6" fillId="0" borderId="5" xfId="0" applyFont="1" applyFill="1" applyBorder="1" applyAlignment="1">
      <alignment horizontal="right" vertical="distributed"/>
    </xf>
    <xf numFmtId="0" fontId="6" fillId="0" borderId="0" xfId="0" applyFont="1" applyFill="1" applyBorder="1" applyAlignment="1">
      <alignment horizontal="right" vertical="distributed"/>
    </xf>
    <xf numFmtId="0" fontId="2" fillId="0" borderId="0" xfId="8" applyFont="1" applyFill="1">
      <alignment vertical="center"/>
    </xf>
    <xf numFmtId="0" fontId="6" fillId="0" borderId="10" xfId="0" applyFont="1" applyFill="1" applyBorder="1" applyAlignment="1">
      <alignment horizontal="right" vertical="distributed"/>
    </xf>
    <xf numFmtId="0" fontId="2" fillId="0" borderId="0" xfId="0" applyFont="1" applyFill="1" applyAlignment="1">
      <alignment vertical="top"/>
    </xf>
    <xf numFmtId="0" fontId="6" fillId="0" borderId="2" xfId="0" applyNumberFormat="1" applyFont="1" applyFill="1" applyBorder="1" applyAlignment="1">
      <alignment horizontal="right" vertical="distributed"/>
    </xf>
    <xf numFmtId="0" fontId="6" fillId="0" borderId="10" xfId="0" applyNumberFormat="1" applyFont="1" applyFill="1" applyBorder="1" applyAlignment="1">
      <alignment horizontal="right" vertical="distributed"/>
    </xf>
    <xf numFmtId="180" fontId="2" fillId="0" borderId="0" xfId="0" applyNumberFormat="1" applyFont="1" applyFill="1"/>
    <xf numFmtId="183" fontId="6" fillId="0" borderId="0" xfId="0" applyNumberFormat="1" applyFont="1" applyFill="1" applyBorder="1" applyAlignment="1">
      <alignment horizontal="right" vertical="distributed"/>
    </xf>
    <xf numFmtId="182" fontId="6" fillId="0" borderId="0" xfId="0" applyNumberFormat="1" applyFont="1" applyFill="1" applyBorder="1" applyAlignment="1">
      <alignment horizontal="right" vertical="distributed"/>
    </xf>
    <xf numFmtId="177" fontId="2" fillId="0" borderId="0" xfId="0" applyNumberFormat="1" applyFont="1" applyFill="1" applyBorder="1"/>
    <xf numFmtId="3" fontId="6" fillId="0" borderId="4" xfId="0" applyNumberFormat="1" applyFont="1" applyFill="1" applyBorder="1" applyAlignment="1">
      <alignment horizontal="right" vertical="distributed"/>
    </xf>
    <xf numFmtId="3" fontId="6" fillId="0" borderId="2" xfId="0" applyNumberFormat="1" applyFont="1" applyFill="1" applyBorder="1" applyAlignment="1">
      <alignment horizontal="right" vertical="distributed"/>
    </xf>
    <xf numFmtId="0" fontId="7" fillId="0" borderId="21" xfId="0" applyFont="1" applyFill="1" applyBorder="1" applyAlignment="1">
      <alignment horizontal="center" vertical="distributed" wrapText="1"/>
    </xf>
    <xf numFmtId="3" fontId="7" fillId="0" borderId="15" xfId="0" applyNumberFormat="1" applyFont="1" applyFill="1" applyBorder="1" applyAlignment="1">
      <alignment horizontal="right" vertical="distributed"/>
    </xf>
    <xf numFmtId="0" fontId="6" fillId="0" borderId="0" xfId="0" applyFont="1" applyFill="1" applyBorder="1" applyAlignment="1">
      <alignment horizontal="center" vertical="distributed" wrapText="1"/>
    </xf>
    <xf numFmtId="0" fontId="2" fillId="0" borderId="0" xfId="0" applyFont="1" applyFill="1" applyAlignment="1">
      <alignment horizontal="left" vertical="top"/>
    </xf>
    <xf numFmtId="189" fontId="2" fillId="0" borderId="0" xfId="0" applyNumberFormat="1" applyFont="1" applyFill="1"/>
    <xf numFmtId="189" fontId="2" fillId="0" borderId="0" xfId="0" applyNumberFormat="1" applyFont="1" applyFill="1" applyBorder="1"/>
    <xf numFmtId="189" fontId="2" fillId="0" borderId="0" xfId="0" applyNumberFormat="1" applyFont="1" applyFill="1" applyAlignment="1">
      <alignment shrinkToFit="1"/>
    </xf>
    <xf numFmtId="0" fontId="2" fillId="0" borderId="0" xfId="0" applyFont="1" applyFill="1" applyAlignment="1"/>
    <xf numFmtId="0" fontId="2" fillId="0" borderId="0" xfId="0" applyFont="1" applyFill="1" applyAlignment="1">
      <alignment horizontal="right"/>
    </xf>
    <xf numFmtId="189" fontId="6" fillId="0" borderId="5" xfId="0" applyNumberFormat="1" applyFont="1" applyFill="1" applyBorder="1" applyAlignment="1">
      <alignment vertical="center"/>
    </xf>
    <xf numFmtId="189" fontId="6" fillId="0" borderId="4" xfId="0" applyNumberFormat="1" applyFont="1" applyFill="1" applyBorder="1" applyAlignment="1">
      <alignment horizontal="right" vertical="center"/>
    </xf>
    <xf numFmtId="192" fontId="6" fillId="0" borderId="31" xfId="0" applyNumberFormat="1" applyFont="1" applyFill="1" applyBorder="1" applyAlignment="1">
      <alignment horizontal="right" vertical="center"/>
    </xf>
    <xf numFmtId="189" fontId="6" fillId="0" borderId="27" xfId="0" applyNumberFormat="1" applyFont="1" applyFill="1" applyBorder="1" applyAlignment="1">
      <alignment horizontal="distributed" vertical="center" indent="1"/>
    </xf>
    <xf numFmtId="192" fontId="6" fillId="0" borderId="0" xfId="0" applyNumberFormat="1" applyFont="1" applyFill="1" applyBorder="1" applyAlignment="1">
      <alignment horizontal="right" vertical="center"/>
    </xf>
    <xf numFmtId="189" fontId="4" fillId="0" borderId="27" xfId="0" applyNumberFormat="1" applyFont="1" applyFill="1" applyBorder="1" applyAlignment="1">
      <alignment horizontal="distributed" vertical="center" indent="1"/>
    </xf>
    <xf numFmtId="189" fontId="7" fillId="0" borderId="25" xfId="0" applyNumberFormat="1" applyFont="1" applyFill="1" applyBorder="1" applyAlignment="1">
      <alignment horizontal="center" vertical="center"/>
    </xf>
    <xf numFmtId="189" fontId="6" fillId="0" borderId="2" xfId="0" applyNumberFormat="1" applyFont="1" applyFill="1" applyBorder="1" applyAlignment="1">
      <alignment horizontal="right" vertical="center"/>
    </xf>
    <xf numFmtId="192" fontId="6" fillId="0" borderId="1" xfId="0" applyNumberFormat="1" applyFont="1" applyFill="1" applyBorder="1" applyAlignment="1">
      <alignment horizontal="right" vertical="center"/>
    </xf>
    <xf numFmtId="192" fontId="7" fillId="0" borderId="23" xfId="0" applyNumberFormat="1" applyFont="1" applyFill="1" applyBorder="1" applyAlignment="1">
      <alignment horizontal="right" vertical="center"/>
    </xf>
    <xf numFmtId="192" fontId="6" fillId="0" borderId="0" xfId="0" applyNumberFormat="1" applyFont="1" applyFill="1" applyAlignment="1">
      <alignment horizontal="right" vertical="center"/>
    </xf>
    <xf numFmtId="189" fontId="6" fillId="0" borderId="26" xfId="0" applyNumberFormat="1" applyFont="1" applyFill="1" applyBorder="1" applyAlignment="1">
      <alignment horizontal="distributed" vertical="center" indent="1"/>
    </xf>
    <xf numFmtId="189" fontId="6" fillId="0" borderId="15" xfId="0" applyNumberFormat="1" applyFont="1" applyFill="1" applyBorder="1" applyAlignment="1">
      <alignment horizontal="right" vertical="center"/>
    </xf>
    <xf numFmtId="192" fontId="6" fillId="0" borderId="15" xfId="0" applyNumberFormat="1" applyFont="1" applyFill="1" applyBorder="1" applyAlignment="1">
      <alignment horizontal="right" vertical="center"/>
    </xf>
    <xf numFmtId="189" fontId="6" fillId="0" borderId="3" xfId="0" applyNumberFormat="1" applyFont="1" applyFill="1" applyBorder="1" applyAlignment="1">
      <alignment horizontal="right" vertical="center"/>
    </xf>
    <xf numFmtId="192" fontId="6" fillId="0" borderId="24" xfId="0" applyNumberFormat="1" applyFont="1" applyFill="1" applyBorder="1" applyAlignment="1">
      <alignment horizontal="right" vertical="center"/>
    </xf>
    <xf numFmtId="189" fontId="7" fillId="0" borderId="37" xfId="0" applyNumberFormat="1" applyFont="1" applyFill="1" applyBorder="1" applyAlignment="1">
      <alignment vertical="center"/>
    </xf>
    <xf numFmtId="189" fontId="7" fillId="0" borderId="36" xfId="0" applyNumberFormat="1" applyFont="1" applyFill="1" applyBorder="1" applyAlignment="1">
      <alignment horizontal="center" vertical="center"/>
    </xf>
    <xf numFmtId="189" fontId="7" fillId="0" borderId="35" xfId="0" applyNumberFormat="1" applyFont="1" applyFill="1" applyBorder="1" applyAlignment="1">
      <alignment horizontal="right" vertical="center"/>
    </xf>
    <xf numFmtId="189" fontId="7" fillId="0" borderId="34" xfId="0" applyNumberFormat="1" applyFont="1" applyFill="1" applyBorder="1" applyAlignment="1">
      <alignment horizontal="right" vertical="center"/>
    </xf>
    <xf numFmtId="192" fontId="7" fillId="0" borderId="33" xfId="0" applyNumberFormat="1" applyFont="1" applyFill="1" applyBorder="1" applyAlignment="1">
      <alignment horizontal="right" vertical="center"/>
    </xf>
    <xf numFmtId="0" fontId="19" fillId="0" borderId="0" xfId="6" applyFont="1" applyFill="1">
      <alignment vertical="center"/>
    </xf>
    <xf numFmtId="49" fontId="2" fillId="0" borderId="0" xfId="0" applyNumberFormat="1" applyFont="1" applyFill="1"/>
    <xf numFmtId="38" fontId="7" fillId="0" borderId="15" xfId="3" applyFont="1" applyFill="1" applyBorder="1" applyAlignment="1">
      <alignment horizontal="right" vertical="center"/>
    </xf>
    <xf numFmtId="38" fontId="7" fillId="0" borderId="2" xfId="3" applyFont="1" applyFill="1" applyBorder="1" applyAlignment="1">
      <alignment horizontal="right" vertical="center" wrapText="1"/>
    </xf>
    <xf numFmtId="38" fontId="7" fillId="0" borderId="1" xfId="3" applyFont="1" applyFill="1" applyBorder="1" applyAlignment="1">
      <alignment horizontal="right" vertical="center" wrapText="1"/>
    </xf>
    <xf numFmtId="49" fontId="11" fillId="0" borderId="0" xfId="0" applyNumberFormat="1" applyFont="1" applyFill="1"/>
    <xf numFmtId="38" fontId="7" fillId="0" borderId="8" xfId="3" applyFont="1" applyFill="1" applyBorder="1" applyAlignment="1">
      <alignment horizontal="right" vertical="center"/>
    </xf>
    <xf numFmtId="38" fontId="7" fillId="0" borderId="9" xfId="3" applyFont="1" applyFill="1" applyBorder="1" applyAlignment="1">
      <alignment horizontal="right" vertical="center" wrapText="1"/>
    </xf>
    <xf numFmtId="38" fontId="7" fillId="0" borderId="18" xfId="3" applyFont="1" applyFill="1" applyBorder="1" applyAlignment="1">
      <alignment horizontal="right" vertical="center" wrapText="1"/>
    </xf>
    <xf numFmtId="38" fontId="7" fillId="0" borderId="3" xfId="3" applyFont="1" applyFill="1" applyBorder="1" applyAlignment="1">
      <alignment horizontal="right" vertical="center"/>
    </xf>
    <xf numFmtId="38" fontId="6" fillId="0" borderId="4" xfId="3" applyFont="1" applyFill="1" applyBorder="1" applyAlignment="1">
      <alignment horizontal="right" vertical="center" wrapText="1"/>
    </xf>
    <xf numFmtId="38" fontId="6" fillId="0" borderId="0" xfId="3" applyFont="1" applyFill="1" applyBorder="1" applyAlignment="1">
      <alignment horizontal="right" vertical="center" wrapText="1"/>
    </xf>
    <xf numFmtId="38" fontId="6" fillId="0" borderId="5" xfId="3" applyFont="1" applyFill="1" applyBorder="1" applyAlignment="1">
      <alignment horizontal="right" vertical="center" wrapText="1"/>
    </xf>
    <xf numFmtId="38" fontId="6" fillId="0" borderId="0" xfId="3" applyFont="1" applyFill="1" applyAlignment="1">
      <alignment horizontal="right" vertical="center" wrapText="1"/>
    </xf>
    <xf numFmtId="197" fontId="7" fillId="0" borderId="18" xfId="3" applyNumberFormat="1" applyFont="1" applyFill="1" applyBorder="1" applyAlignment="1">
      <alignment horizontal="right" vertical="center" wrapText="1"/>
    </xf>
    <xf numFmtId="197" fontId="7" fillId="0" borderId="9" xfId="3" applyNumberFormat="1" applyFont="1" applyFill="1" applyBorder="1" applyAlignment="1">
      <alignment horizontal="right" vertical="center" wrapText="1"/>
    </xf>
    <xf numFmtId="38" fontId="7" fillId="0" borderId="22" xfId="3" applyFont="1" applyFill="1" applyBorder="1" applyAlignment="1">
      <alignment horizontal="right" vertical="center"/>
    </xf>
    <xf numFmtId="38" fontId="7" fillId="0" borderId="9" xfId="3" applyFont="1" applyFill="1" applyBorder="1" applyAlignment="1">
      <alignment horizontal="right" vertical="center"/>
    </xf>
    <xf numFmtId="38" fontId="7" fillId="0" borderId="18" xfId="3" applyFont="1" applyFill="1" applyBorder="1" applyAlignment="1">
      <alignment horizontal="right" vertical="center"/>
    </xf>
    <xf numFmtId="179" fontId="6" fillId="0" borderId="5" xfId="0" applyNumberFormat="1" applyFont="1" applyFill="1" applyBorder="1" applyAlignment="1">
      <alignment horizontal="distributed" vertical="center" indent="1"/>
    </xf>
    <xf numFmtId="197" fontId="6" fillId="0" borderId="0" xfId="3" applyNumberFormat="1" applyFont="1" applyFill="1" applyBorder="1" applyAlignment="1">
      <alignment horizontal="right" vertical="center" wrapText="1"/>
    </xf>
    <xf numFmtId="197" fontId="6" fillId="0" borderId="4" xfId="3" applyNumberFormat="1" applyFont="1" applyFill="1" applyBorder="1" applyAlignment="1">
      <alignment horizontal="right" vertical="center" wrapText="1"/>
    </xf>
    <xf numFmtId="38" fontId="6" fillId="0" borderId="4" xfId="3" applyFont="1" applyFill="1" applyBorder="1" applyAlignment="1">
      <alignment horizontal="right" vertical="center"/>
    </xf>
    <xf numFmtId="38" fontId="6" fillId="0" borderId="0" xfId="3" applyFont="1" applyFill="1" applyBorder="1" applyAlignment="1">
      <alignment horizontal="right" vertical="center"/>
    </xf>
    <xf numFmtId="197" fontId="6" fillId="0" borderId="3" xfId="3" applyNumberFormat="1" applyFont="1" applyFill="1" applyBorder="1" applyAlignment="1">
      <alignment horizontal="right" vertical="center" wrapText="1"/>
    </xf>
    <xf numFmtId="179" fontId="6" fillId="0" borderId="10" xfId="0" applyNumberFormat="1" applyFont="1" applyFill="1" applyBorder="1" applyAlignment="1">
      <alignment horizontal="distributed" vertical="center" indent="1"/>
    </xf>
    <xf numFmtId="197" fontId="6" fillId="0" borderId="1" xfId="3" applyNumberFormat="1" applyFont="1" applyFill="1" applyBorder="1" applyAlignment="1">
      <alignment horizontal="right" vertical="center" wrapText="1"/>
    </xf>
    <xf numFmtId="197" fontId="6" fillId="0" borderId="2" xfId="3" applyNumberFormat="1" applyFont="1" applyFill="1" applyBorder="1" applyAlignment="1">
      <alignment horizontal="right" vertical="center" wrapText="1"/>
    </xf>
    <xf numFmtId="197" fontId="6" fillId="0" borderId="15" xfId="3" applyNumberFormat="1" applyFont="1" applyFill="1" applyBorder="1" applyAlignment="1">
      <alignment horizontal="right" vertical="center" wrapText="1"/>
    </xf>
    <xf numFmtId="179" fontId="16" fillId="0" borderId="19" xfId="0" applyNumberFormat="1" applyFont="1" applyFill="1" applyBorder="1" applyAlignment="1">
      <alignment horizontal="distributed" vertical="center" indent="1"/>
    </xf>
    <xf numFmtId="197" fontId="7" fillId="0" borderId="8" xfId="3" applyNumberFormat="1" applyFont="1" applyFill="1" applyBorder="1" applyAlignment="1">
      <alignment horizontal="right" vertical="center" wrapText="1"/>
    </xf>
    <xf numFmtId="197" fontId="6" fillId="0" borderId="9" xfId="3" applyNumberFormat="1" applyFont="1" applyFill="1" applyBorder="1" applyAlignment="1">
      <alignment horizontal="right" vertical="center" wrapText="1"/>
    </xf>
    <xf numFmtId="179" fontId="6" fillId="0" borderId="42" xfId="0" applyNumberFormat="1" applyFont="1" applyFill="1" applyBorder="1" applyAlignment="1">
      <alignment horizontal="distributed" vertical="center" indent="1"/>
    </xf>
    <xf numFmtId="197" fontId="6" fillId="0" borderId="14" xfId="3" applyNumberFormat="1" applyFont="1" applyFill="1" applyBorder="1" applyAlignment="1">
      <alignment horizontal="right" vertical="center" wrapText="1"/>
    </xf>
    <xf numFmtId="197" fontId="6" fillId="0" borderId="43" xfId="3" applyNumberFormat="1" applyFont="1" applyFill="1" applyBorder="1" applyAlignment="1">
      <alignment horizontal="right" vertical="center" wrapText="1"/>
    </xf>
    <xf numFmtId="197" fontId="6" fillId="0" borderId="39" xfId="3" applyNumberFormat="1" applyFont="1" applyFill="1" applyBorder="1" applyAlignment="1">
      <alignment horizontal="right" vertical="center" wrapText="1"/>
    </xf>
    <xf numFmtId="38" fontId="6" fillId="0" borderId="43" xfId="3" applyFont="1" applyFill="1" applyBorder="1" applyAlignment="1">
      <alignment horizontal="right" vertical="center"/>
    </xf>
    <xf numFmtId="38" fontId="6" fillId="0" borderId="14" xfId="3" applyFont="1" applyFill="1" applyBorder="1" applyAlignment="1">
      <alignment horizontal="right" vertical="center"/>
    </xf>
    <xf numFmtId="38" fontId="7" fillId="0" borderId="19" xfId="3" applyFont="1" applyFill="1" applyBorder="1" applyAlignment="1">
      <alignment horizontal="distributed" vertical="center" indent="1"/>
    </xf>
    <xf numFmtId="38" fontId="6" fillId="0" borderId="9" xfId="3" applyFont="1" applyFill="1" applyBorder="1" applyAlignment="1">
      <alignment horizontal="right" vertical="center"/>
    </xf>
    <xf numFmtId="38" fontId="7" fillId="0" borderId="21" xfId="3" applyFont="1" applyFill="1" applyBorder="1" applyAlignment="1">
      <alignment horizontal="right" vertical="center"/>
    </xf>
    <xf numFmtId="38" fontId="7" fillId="0" borderId="17" xfId="3" applyFont="1" applyFill="1" applyBorder="1" applyAlignment="1">
      <alignment horizontal="right" vertical="center"/>
    </xf>
    <xf numFmtId="38" fontId="7" fillId="0" borderId="20" xfId="3" applyFont="1" applyFill="1" applyBorder="1" applyAlignment="1">
      <alignment horizontal="right" vertical="center"/>
    </xf>
    <xf numFmtId="38" fontId="6" fillId="0" borderId="5" xfId="3" applyFont="1" applyFill="1" applyBorder="1" applyAlignment="1">
      <alignment horizontal="distributed" vertical="center" indent="1"/>
    </xf>
    <xf numFmtId="38" fontId="6" fillId="0" borderId="3" xfId="3" applyFont="1" applyFill="1" applyBorder="1" applyAlignment="1">
      <alignment horizontal="right" vertical="center"/>
    </xf>
    <xf numFmtId="38" fontId="6" fillId="0" borderId="6" xfId="3" applyFont="1" applyFill="1" applyBorder="1" applyAlignment="1">
      <alignment horizontal="right" vertical="center"/>
    </xf>
    <xf numFmtId="38" fontId="7" fillId="0" borderId="7" xfId="3" applyFont="1" applyFill="1" applyBorder="1" applyAlignment="1">
      <alignment horizontal="right" vertical="center"/>
    </xf>
    <xf numFmtId="38" fontId="6" fillId="0" borderId="5" xfId="3" applyFont="1" applyFill="1" applyBorder="1" applyAlignment="1">
      <alignment horizontal="right" vertical="center"/>
    </xf>
    <xf numFmtId="38" fontId="6" fillId="0" borderId="10" xfId="3" applyFont="1" applyFill="1" applyBorder="1" applyAlignment="1">
      <alignment horizontal="distributed" vertical="center" indent="1"/>
    </xf>
    <xf numFmtId="38" fontId="16" fillId="0" borderId="19" xfId="3" applyFont="1" applyFill="1" applyBorder="1" applyAlignment="1">
      <alignment horizontal="distributed" vertical="center" indent="1"/>
    </xf>
    <xf numFmtId="38" fontId="6" fillId="0" borderId="42" xfId="3" applyFont="1" applyFill="1" applyBorder="1" applyAlignment="1">
      <alignment horizontal="distributed" vertical="center" indent="1"/>
    </xf>
    <xf numFmtId="38" fontId="6" fillId="0" borderId="39" xfId="3" applyFont="1" applyFill="1" applyBorder="1" applyAlignment="1">
      <alignment horizontal="right" vertical="center"/>
    </xf>
    <xf numFmtId="38" fontId="6" fillId="0" borderId="42" xfId="3" applyFont="1" applyFill="1" applyBorder="1" applyAlignment="1">
      <alignment horizontal="right" vertical="center"/>
    </xf>
    <xf numFmtId="49" fontId="2" fillId="0" borderId="11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right" vertical="distributed"/>
    </xf>
    <xf numFmtId="0" fontId="10" fillId="0" borderId="0" xfId="1" applyFill="1" applyAlignment="1" applyProtection="1">
      <alignment vertical="center"/>
    </xf>
    <xf numFmtId="189" fontId="10" fillId="0" borderId="0" xfId="1" applyNumberFormat="1" applyFill="1" applyAlignment="1" applyProtection="1">
      <alignment vertical="center"/>
    </xf>
    <xf numFmtId="49" fontId="10" fillId="0" borderId="0" xfId="1" applyNumberFormat="1" applyFill="1" applyAlignment="1" applyProtection="1">
      <alignment horizontal="left" vertical="center"/>
    </xf>
    <xf numFmtId="0" fontId="22" fillId="0" borderId="9" xfId="1" applyFont="1" applyBorder="1" applyAlignment="1" applyProtection="1">
      <alignment horizontal="center" vertical="center"/>
    </xf>
    <xf numFmtId="0" fontId="22" fillId="0" borderId="48" xfId="1" applyFont="1" applyBorder="1" applyAlignment="1" applyProtection="1">
      <alignment horizontal="center" vertical="center"/>
    </xf>
    <xf numFmtId="189" fontId="7" fillId="0" borderId="48" xfId="0" applyNumberFormat="1" applyFont="1" applyFill="1" applyBorder="1" applyAlignment="1">
      <alignment horizontal="right" vertical="center"/>
    </xf>
    <xf numFmtId="189" fontId="7" fillId="0" borderId="34" xfId="0" applyNumberFormat="1" applyFont="1" applyFill="1" applyBorder="1" applyAlignment="1">
      <alignment vertical="center"/>
    </xf>
    <xf numFmtId="189" fontId="11" fillId="0" borderId="0" xfId="0" applyNumberFormat="1" applyFont="1" applyFill="1" applyAlignment="1">
      <alignment vertical="center"/>
    </xf>
    <xf numFmtId="0" fontId="7" fillId="0" borderId="17" xfId="0" applyFont="1" applyFill="1" applyBorder="1" applyAlignment="1">
      <alignment horizontal="center" vertical="distributed"/>
    </xf>
    <xf numFmtId="0" fontId="7" fillId="0" borderId="20" xfId="0" applyFont="1" applyFill="1" applyBorder="1" applyAlignment="1">
      <alignment horizontal="center" vertical="distributed"/>
    </xf>
    <xf numFmtId="0" fontId="7" fillId="0" borderId="7" xfId="0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right" vertical="distributed"/>
    </xf>
    <xf numFmtId="3" fontId="7" fillId="0" borderId="3" xfId="0" applyNumberFormat="1" applyFont="1" applyFill="1" applyBorder="1" applyAlignment="1">
      <alignment horizontal="right" vertical="distributed"/>
    </xf>
    <xf numFmtId="0" fontId="23" fillId="0" borderId="0" xfId="0" applyFont="1" applyFill="1"/>
    <xf numFmtId="179" fontId="6" fillId="0" borderId="15" xfId="0" applyNumberFormat="1" applyFont="1" applyFill="1" applyBorder="1" applyAlignment="1">
      <alignment horizontal="right" vertical="distributed"/>
    </xf>
    <xf numFmtId="0" fontId="2" fillId="0" borderId="0" xfId="1" applyFont="1" applyFill="1" applyBorder="1" applyAlignment="1" applyProtection="1">
      <alignment vertical="center"/>
    </xf>
    <xf numFmtId="198" fontId="6" fillId="0" borderId="0" xfId="0" applyNumberFormat="1" applyFont="1" applyFill="1" applyBorder="1" applyAlignment="1">
      <alignment horizontal="right" vertical="distributed"/>
    </xf>
    <xf numFmtId="0" fontId="2" fillId="3" borderId="0" xfId="0" applyFont="1" applyFill="1"/>
    <xf numFmtId="0" fontId="7" fillId="3" borderId="2" xfId="0" applyFont="1" applyFill="1" applyBorder="1" applyAlignment="1">
      <alignment horizontal="center" vertical="center"/>
    </xf>
    <xf numFmtId="0" fontId="7" fillId="3" borderId="48" xfId="0" applyFont="1" applyFill="1" applyBorder="1" applyAlignment="1">
      <alignment horizontal="center" vertical="center"/>
    </xf>
    <xf numFmtId="0" fontId="7" fillId="3" borderId="54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55" xfId="0" applyFont="1" applyFill="1" applyBorder="1" applyAlignment="1">
      <alignment horizontal="center" vertical="center"/>
    </xf>
    <xf numFmtId="0" fontId="6" fillId="3" borderId="56" xfId="0" applyFont="1" applyFill="1" applyBorder="1" applyAlignment="1">
      <alignment horizontal="center" vertical="center"/>
    </xf>
    <xf numFmtId="0" fontId="6" fillId="3" borderId="57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right" vertical="distributed"/>
    </xf>
    <xf numFmtId="178" fontId="6" fillId="3" borderId="3" xfId="0" applyNumberFormat="1" applyFont="1" applyFill="1" applyBorder="1" applyAlignment="1">
      <alignment horizontal="right" vertical="justify"/>
    </xf>
    <xf numFmtId="178" fontId="7" fillId="3" borderId="4" xfId="0" applyNumberFormat="1" applyFont="1" applyFill="1" applyBorder="1" applyAlignment="1">
      <alignment horizontal="right" vertical="justify"/>
    </xf>
    <xf numFmtId="178" fontId="6" fillId="3" borderId="4" xfId="0" applyNumberFormat="1" applyFont="1" applyFill="1" applyBorder="1" applyAlignment="1">
      <alignment horizontal="right" vertical="justify"/>
    </xf>
    <xf numFmtId="177" fontId="6" fillId="3" borderId="4" xfId="0" applyNumberFormat="1" applyFont="1" applyFill="1" applyBorder="1" applyAlignment="1">
      <alignment vertical="justify"/>
    </xf>
    <xf numFmtId="176" fontId="6" fillId="3" borderId="0" xfId="0" applyNumberFormat="1" applyFont="1" applyFill="1" applyBorder="1" applyAlignment="1">
      <alignment vertical="justify"/>
    </xf>
    <xf numFmtId="3" fontId="6" fillId="3" borderId="3" xfId="0" applyNumberFormat="1" applyFont="1" applyFill="1" applyBorder="1" applyAlignment="1">
      <alignment vertical="justify"/>
    </xf>
    <xf numFmtId="3" fontId="7" fillId="3" borderId="4" xfId="0" applyNumberFormat="1" applyFont="1" applyFill="1" applyBorder="1" applyAlignment="1">
      <alignment vertical="justify"/>
    </xf>
    <xf numFmtId="3" fontId="6" fillId="3" borderId="4" xfId="0" applyNumberFormat="1" applyFont="1" applyFill="1" applyBorder="1" applyAlignment="1">
      <alignment vertical="justify"/>
    </xf>
    <xf numFmtId="0" fontId="6" fillId="3" borderId="4" xfId="0" applyFont="1" applyFill="1" applyBorder="1" applyAlignment="1">
      <alignment vertical="justify"/>
    </xf>
    <xf numFmtId="0" fontId="6" fillId="3" borderId="0" xfId="0" applyFont="1" applyFill="1" applyBorder="1" applyAlignment="1">
      <alignment vertical="justify"/>
    </xf>
    <xf numFmtId="3" fontId="7" fillId="3" borderId="3" xfId="0" applyNumberFormat="1" applyFont="1" applyFill="1" applyBorder="1" applyAlignment="1">
      <alignment vertical="justify"/>
    </xf>
    <xf numFmtId="0" fontId="6" fillId="3" borderId="3" xfId="0" applyFont="1" applyFill="1" applyBorder="1" applyAlignment="1">
      <alignment vertical="justify"/>
    </xf>
    <xf numFmtId="0" fontId="6" fillId="3" borderId="1" xfId="0" applyFont="1" applyFill="1" applyBorder="1" applyAlignment="1">
      <alignment horizontal="right" vertical="distributed"/>
    </xf>
    <xf numFmtId="3" fontId="6" fillId="3" borderId="2" xfId="0" applyNumberFormat="1" applyFont="1" applyFill="1" applyBorder="1" applyAlignment="1">
      <alignment vertical="justify"/>
    </xf>
    <xf numFmtId="3" fontId="7" fillId="3" borderId="2" xfId="0" applyNumberFormat="1" applyFont="1" applyFill="1" applyBorder="1" applyAlignment="1">
      <alignment vertical="justify"/>
    </xf>
    <xf numFmtId="0" fontId="6" fillId="3" borderId="2" xfId="0" applyFont="1" applyFill="1" applyBorder="1" applyAlignment="1">
      <alignment vertical="justify"/>
    </xf>
    <xf numFmtId="0" fontId="6" fillId="3" borderId="1" xfId="0" applyFont="1" applyFill="1" applyBorder="1" applyAlignment="1">
      <alignment vertical="justify"/>
    </xf>
    <xf numFmtId="0" fontId="2" fillId="3" borderId="0" xfId="8" applyFont="1" applyFill="1">
      <alignment vertical="center"/>
    </xf>
    <xf numFmtId="0" fontId="7" fillId="3" borderId="48" xfId="8" applyFont="1" applyFill="1" applyBorder="1" applyAlignment="1">
      <alignment horizontal="center" vertical="center" wrapText="1"/>
    </xf>
    <xf numFmtId="0" fontId="6" fillId="3" borderId="5" xfId="8" applyFont="1" applyFill="1" applyBorder="1">
      <alignment vertical="center"/>
    </xf>
    <xf numFmtId="0" fontId="6" fillId="3" borderId="4" xfId="8" applyFont="1" applyFill="1" applyBorder="1">
      <alignment vertical="center"/>
    </xf>
    <xf numFmtId="0" fontId="6" fillId="3" borderId="3" xfId="8" applyFont="1" applyFill="1" applyBorder="1">
      <alignment vertical="center"/>
    </xf>
    <xf numFmtId="0" fontId="6" fillId="3" borderId="5" xfId="8" applyFont="1" applyFill="1" applyBorder="1" applyAlignment="1">
      <alignment horizontal="right" vertical="center"/>
    </xf>
    <xf numFmtId="179" fontId="6" fillId="3" borderId="4" xfId="7" applyNumberFormat="1" applyFont="1" applyFill="1" applyBorder="1" applyAlignment="1">
      <alignment horizontal="right" vertical="center" wrapText="1"/>
    </xf>
    <xf numFmtId="179" fontId="7" fillId="3" borderId="4" xfId="7" applyNumberFormat="1" applyFont="1" applyFill="1" applyBorder="1" applyAlignment="1">
      <alignment horizontal="right" vertical="center" wrapText="1"/>
    </xf>
    <xf numFmtId="179" fontId="6" fillId="3" borderId="3" xfId="7" applyNumberFormat="1" applyFont="1" applyFill="1" applyBorder="1" applyAlignment="1">
      <alignment horizontal="right" vertical="center" wrapText="1"/>
    </xf>
    <xf numFmtId="0" fontId="6" fillId="3" borderId="5" xfId="8" applyFont="1" applyFill="1" applyBorder="1" applyAlignment="1">
      <alignment horizontal="right" vertical="center" indent="1"/>
    </xf>
    <xf numFmtId="179" fontId="6" fillId="3" borderId="4" xfId="8" applyNumberFormat="1" applyFont="1" applyFill="1" applyBorder="1" applyAlignment="1">
      <alignment horizontal="right" vertical="center" wrapText="1"/>
    </xf>
    <xf numFmtId="179" fontId="7" fillId="3" borderId="4" xfId="8" applyNumberFormat="1" applyFont="1" applyFill="1" applyBorder="1" applyAlignment="1">
      <alignment horizontal="right" vertical="center" wrapText="1"/>
    </xf>
    <xf numFmtId="179" fontId="6" fillId="3" borderId="3" xfId="8" applyNumberFormat="1" applyFont="1" applyFill="1" applyBorder="1" applyAlignment="1">
      <alignment horizontal="right" vertical="center" wrapText="1"/>
    </xf>
    <xf numFmtId="179" fontId="6" fillId="3" borderId="4" xfId="4" applyNumberFormat="1" applyFont="1" applyFill="1" applyBorder="1" applyAlignment="1">
      <alignment horizontal="right" vertical="center" wrapText="1"/>
    </xf>
    <xf numFmtId="0" fontId="4" fillId="3" borderId="0" xfId="8" applyFont="1" applyFill="1" applyBorder="1" applyAlignment="1">
      <alignment vertical="top" wrapText="1"/>
    </xf>
    <xf numFmtId="0" fontId="5" fillId="3" borderId="0" xfId="8" applyFont="1" applyFill="1" applyBorder="1" applyAlignment="1">
      <alignment horizontal="left" vertical="center"/>
    </xf>
    <xf numFmtId="0" fontId="4" fillId="3" borderId="0" xfId="8" applyFont="1" applyFill="1">
      <alignment vertical="center"/>
    </xf>
    <xf numFmtId="0" fontId="9" fillId="3" borderId="0" xfId="8" applyFont="1" applyFill="1">
      <alignment vertical="center"/>
    </xf>
    <xf numFmtId="0" fontId="2" fillId="3" borderId="0" xfId="0" applyFont="1" applyFill="1" applyBorder="1"/>
    <xf numFmtId="0" fontId="7" fillId="3" borderId="3" xfId="0" applyFont="1" applyFill="1" applyBorder="1" applyAlignment="1">
      <alignment horizontal="right" vertical="distributed"/>
    </xf>
    <xf numFmtId="0" fontId="6" fillId="3" borderId="4" xfId="0" applyFont="1" applyFill="1" applyBorder="1" applyAlignment="1">
      <alignment horizontal="right" vertical="distributed"/>
    </xf>
    <xf numFmtId="180" fontId="7" fillId="3" borderId="3" xfId="0" applyNumberFormat="1" applyFont="1" applyFill="1" applyBorder="1" applyAlignment="1">
      <alignment horizontal="right" vertical="distributed"/>
    </xf>
    <xf numFmtId="180" fontId="6" fillId="3" borderId="4" xfId="0" applyNumberFormat="1" applyFont="1" applyFill="1" applyBorder="1" applyAlignment="1">
      <alignment horizontal="right" vertical="distributed"/>
    </xf>
    <xf numFmtId="180" fontId="6" fillId="3" borderId="0" xfId="0" applyNumberFormat="1" applyFont="1" applyFill="1" applyBorder="1" applyAlignment="1">
      <alignment horizontal="right" vertical="distributed"/>
    </xf>
    <xf numFmtId="55" fontId="6" fillId="3" borderId="5" xfId="0" applyNumberFormat="1" applyFont="1" applyFill="1" applyBorder="1" applyAlignment="1">
      <alignment horizontal="right" vertical="distributed"/>
    </xf>
    <xf numFmtId="0" fontId="6" fillId="3" borderId="3" xfId="0" applyFont="1" applyFill="1" applyBorder="1" applyAlignment="1">
      <alignment horizontal="right" vertical="distributed"/>
    </xf>
    <xf numFmtId="180" fontId="6" fillId="3" borderId="3" xfId="0" applyNumberFormat="1" applyFont="1" applyFill="1" applyBorder="1" applyAlignment="1">
      <alignment horizontal="right" vertical="distributed"/>
    </xf>
    <xf numFmtId="0" fontId="7" fillId="3" borderId="4" xfId="0" applyFont="1" applyFill="1" applyBorder="1" applyAlignment="1">
      <alignment horizontal="right" vertical="distributed"/>
    </xf>
    <xf numFmtId="55" fontId="6" fillId="3" borderId="10" xfId="0" applyNumberFormat="1" applyFont="1" applyFill="1" applyBorder="1" applyAlignment="1">
      <alignment horizontal="right" vertical="distributed"/>
    </xf>
    <xf numFmtId="0" fontId="7" fillId="3" borderId="15" xfId="0" applyFont="1" applyFill="1" applyBorder="1" applyAlignment="1">
      <alignment horizontal="right" vertical="distributed"/>
    </xf>
    <xf numFmtId="0" fontId="6" fillId="3" borderId="2" xfId="0" applyFont="1" applyFill="1" applyBorder="1" applyAlignment="1">
      <alignment horizontal="right" vertical="distributed"/>
    </xf>
    <xf numFmtId="0" fontId="7" fillId="3" borderId="2" xfId="0" applyFont="1" applyFill="1" applyBorder="1" applyAlignment="1">
      <alignment horizontal="right" vertical="distributed"/>
    </xf>
    <xf numFmtId="180" fontId="7" fillId="3" borderId="15" xfId="0" applyNumberFormat="1" applyFont="1" applyFill="1" applyBorder="1" applyAlignment="1">
      <alignment horizontal="right" vertical="distributed"/>
    </xf>
    <xf numFmtId="180" fontId="6" fillId="3" borderId="15" xfId="0" applyNumberFormat="1" applyFont="1" applyFill="1" applyBorder="1" applyAlignment="1">
      <alignment horizontal="right" vertical="distributed"/>
    </xf>
    <xf numFmtId="49" fontId="6" fillId="3" borderId="5" xfId="0" applyNumberFormat="1" applyFont="1" applyFill="1" applyBorder="1" applyAlignment="1">
      <alignment horizontal="right" vertical="distributed"/>
    </xf>
    <xf numFmtId="0" fontId="6" fillId="3" borderId="10" xfId="0" applyFont="1" applyFill="1" applyBorder="1" applyAlignment="1">
      <alignment horizontal="right" vertical="distributed"/>
    </xf>
    <xf numFmtId="0" fontId="2" fillId="3" borderId="0" xfId="0" applyFont="1" applyFill="1" applyAlignment="1">
      <alignment vertical="center"/>
    </xf>
    <xf numFmtId="0" fontId="7" fillId="3" borderId="2" xfId="0" applyFont="1" applyFill="1" applyBorder="1" applyAlignment="1">
      <alignment horizontal="center" vertical="distributed"/>
    </xf>
    <xf numFmtId="0" fontId="7" fillId="3" borderId="48" xfId="0" applyFont="1" applyFill="1" applyBorder="1" applyAlignment="1">
      <alignment horizontal="center" vertical="distributed"/>
    </xf>
    <xf numFmtId="0" fontId="7" fillId="3" borderId="59" xfId="0" applyFont="1" applyFill="1" applyBorder="1" applyAlignment="1">
      <alignment horizontal="center" vertical="distributed"/>
    </xf>
    <xf numFmtId="178" fontId="7" fillId="3" borderId="3" xfId="0" applyNumberFormat="1" applyFont="1" applyFill="1" applyBorder="1" applyAlignment="1">
      <alignment horizontal="right" vertical="distributed"/>
    </xf>
    <xf numFmtId="178" fontId="6" fillId="3" borderId="4" xfId="0" applyNumberFormat="1" applyFont="1" applyFill="1" applyBorder="1" applyAlignment="1">
      <alignment horizontal="right" vertical="distributed"/>
    </xf>
    <xf numFmtId="178" fontId="6" fillId="3" borderId="5" xfId="0" applyNumberFormat="1" applyFont="1" applyFill="1" applyBorder="1" applyAlignment="1">
      <alignment horizontal="right" vertical="distributed"/>
    </xf>
    <xf numFmtId="178" fontId="6" fillId="3" borderId="3" xfId="0" applyNumberFormat="1" applyFont="1" applyFill="1" applyBorder="1" applyAlignment="1">
      <alignment horizontal="right" vertical="distributed"/>
    </xf>
    <xf numFmtId="181" fontId="7" fillId="3" borderId="3" xfId="0" applyNumberFormat="1" applyFont="1" applyFill="1" applyBorder="1" applyAlignment="1">
      <alignment horizontal="right" vertical="distributed"/>
    </xf>
    <xf numFmtId="181" fontId="6" fillId="3" borderId="3" xfId="0" applyNumberFormat="1" applyFont="1" applyFill="1" applyBorder="1" applyAlignment="1">
      <alignment horizontal="right" vertical="distributed"/>
    </xf>
    <xf numFmtId="181" fontId="7" fillId="3" borderId="4" xfId="0" applyNumberFormat="1" applyFont="1" applyFill="1" applyBorder="1" applyAlignment="1">
      <alignment horizontal="right" vertical="distributed"/>
    </xf>
    <xf numFmtId="181" fontId="6" fillId="3" borderId="4" xfId="0" applyNumberFormat="1" applyFont="1" applyFill="1" applyBorder="1" applyAlignment="1">
      <alignment horizontal="right" vertical="distributed"/>
    </xf>
    <xf numFmtId="181" fontId="6" fillId="3" borderId="5" xfId="0" applyNumberFormat="1" applyFont="1" applyFill="1" applyBorder="1" applyAlignment="1">
      <alignment horizontal="right" vertical="distributed"/>
    </xf>
    <xf numFmtId="49" fontId="6" fillId="3" borderId="10" xfId="0" applyNumberFormat="1" applyFont="1" applyFill="1" applyBorder="1" applyAlignment="1">
      <alignment horizontal="right" vertical="distributed"/>
    </xf>
    <xf numFmtId="181" fontId="7" fillId="3" borderId="15" xfId="0" applyNumberFormat="1" applyFont="1" applyFill="1" applyBorder="1" applyAlignment="1">
      <alignment horizontal="right" vertical="distributed"/>
    </xf>
    <xf numFmtId="181" fontId="6" fillId="3" borderId="2" xfId="0" applyNumberFormat="1" applyFont="1" applyFill="1" applyBorder="1" applyAlignment="1">
      <alignment horizontal="right" vertical="distributed"/>
    </xf>
    <xf numFmtId="181" fontId="6" fillId="3" borderId="10" xfId="0" applyNumberFormat="1" applyFont="1" applyFill="1" applyBorder="1" applyAlignment="1">
      <alignment horizontal="right" vertical="distributed"/>
    </xf>
    <xf numFmtId="0" fontId="7" fillId="3" borderId="3" xfId="0" applyNumberFormat="1" applyFont="1" applyFill="1" applyBorder="1" applyAlignment="1">
      <alignment horizontal="right" vertical="distributed"/>
    </xf>
    <xf numFmtId="0" fontId="6" fillId="3" borderId="4" xfId="0" applyNumberFormat="1" applyFont="1" applyFill="1" applyBorder="1" applyAlignment="1">
      <alignment horizontal="right" vertical="distributed"/>
    </xf>
    <xf numFmtId="0" fontId="6" fillId="3" borderId="5" xfId="0" applyNumberFormat="1" applyFont="1" applyFill="1" applyBorder="1" applyAlignment="1">
      <alignment horizontal="right" vertical="distributed"/>
    </xf>
    <xf numFmtId="0" fontId="7" fillId="3" borderId="15" xfId="0" applyNumberFormat="1" applyFont="1" applyFill="1" applyBorder="1" applyAlignment="1">
      <alignment horizontal="right" vertical="distributed"/>
    </xf>
    <xf numFmtId="180" fontId="2" fillId="3" borderId="0" xfId="0" applyNumberFormat="1" applyFont="1" applyFill="1"/>
    <xf numFmtId="0" fontId="16" fillId="3" borderId="2" xfId="0" applyFont="1" applyFill="1" applyBorder="1" applyAlignment="1">
      <alignment horizontal="center" vertical="center"/>
    </xf>
    <xf numFmtId="0" fontId="16" fillId="3" borderId="55" xfId="0" applyFont="1" applyFill="1" applyBorder="1" applyAlignment="1">
      <alignment horizontal="center" vertical="center"/>
    </xf>
    <xf numFmtId="0" fontId="6" fillId="3" borderId="60" xfId="0" applyFont="1" applyFill="1" applyBorder="1" applyAlignment="1">
      <alignment horizontal="center" vertical="center"/>
    </xf>
    <xf numFmtId="0" fontId="6" fillId="3" borderId="55" xfId="0" applyFont="1" applyFill="1" applyBorder="1" applyAlignment="1">
      <alignment horizontal="left" vertical="center" indent="5"/>
    </xf>
    <xf numFmtId="0" fontId="6" fillId="3" borderId="56" xfId="0" applyFont="1" applyFill="1" applyBorder="1" applyAlignment="1">
      <alignment horizontal="left" vertical="center" indent="5"/>
    </xf>
    <xf numFmtId="0" fontId="2" fillId="3" borderId="56" xfId="0" applyFont="1" applyFill="1" applyBorder="1"/>
    <xf numFmtId="180" fontId="6" fillId="3" borderId="57" xfId="0" applyNumberFormat="1" applyFont="1" applyFill="1" applyBorder="1" applyAlignment="1">
      <alignment horizontal="left" vertical="center" indent="5"/>
    </xf>
    <xf numFmtId="49" fontId="6" fillId="3" borderId="5" xfId="0" applyNumberFormat="1" applyFont="1" applyFill="1" applyBorder="1" applyAlignment="1">
      <alignment horizontal="distributed" vertical="distributed"/>
    </xf>
    <xf numFmtId="186" fontId="6" fillId="3" borderId="4" xfId="0" applyNumberFormat="1" applyFont="1" applyFill="1" applyBorder="1" applyAlignment="1">
      <alignment horizontal="right" vertical="distributed"/>
    </xf>
    <xf numFmtId="183" fontId="6" fillId="3" borderId="4" xfId="0" applyNumberFormat="1" applyFont="1" applyFill="1" applyBorder="1" applyAlignment="1">
      <alignment horizontal="right" vertical="distributed"/>
    </xf>
    <xf numFmtId="178" fontId="6" fillId="3" borderId="0" xfId="0" applyNumberFormat="1" applyFont="1" applyFill="1" applyBorder="1" applyAlignment="1">
      <alignment horizontal="right" vertical="distributed"/>
    </xf>
    <xf numFmtId="49" fontId="6" fillId="3" borderId="4" xfId="0" applyNumberFormat="1" applyFont="1" applyFill="1" applyBorder="1" applyAlignment="1">
      <alignment horizontal="right" vertical="distributed"/>
    </xf>
    <xf numFmtId="49" fontId="7" fillId="3" borderId="58" xfId="0" applyNumberFormat="1" applyFont="1" applyFill="1" applyBorder="1" applyAlignment="1">
      <alignment horizontal="distributed" vertical="center"/>
    </xf>
    <xf numFmtId="181" fontId="7" fillId="3" borderId="48" xfId="0" applyNumberFormat="1" applyFont="1" applyFill="1" applyBorder="1" applyAlignment="1">
      <alignment horizontal="right" vertical="center"/>
    </xf>
    <xf numFmtId="181" fontId="7" fillId="3" borderId="54" xfId="0" applyNumberFormat="1" applyFont="1" applyFill="1" applyBorder="1" applyAlignment="1">
      <alignment horizontal="right" vertical="center"/>
    </xf>
    <xf numFmtId="186" fontId="2" fillId="3" borderId="0" xfId="0" applyNumberFormat="1" applyFont="1" applyFill="1"/>
    <xf numFmtId="0" fontId="2" fillId="3" borderId="14" xfId="1" applyFont="1" applyFill="1" applyBorder="1" applyAlignment="1" applyProtection="1">
      <alignment vertical="center"/>
    </xf>
    <xf numFmtId="0" fontId="7" fillId="3" borderId="11" xfId="0" applyFont="1" applyFill="1" applyBorder="1" applyAlignment="1">
      <alignment horizontal="center" vertical="center"/>
    </xf>
    <xf numFmtId="0" fontId="2" fillId="3" borderId="0" xfId="1" applyFont="1" applyFill="1" applyAlignment="1" applyProtection="1"/>
    <xf numFmtId="0" fontId="2" fillId="3" borderId="14" xfId="0" applyFont="1" applyFill="1" applyBorder="1"/>
    <xf numFmtId="0" fontId="7" fillId="3" borderId="15" xfId="0" applyFont="1" applyFill="1" applyBorder="1" applyAlignment="1">
      <alignment horizontal="center" vertical="distributed"/>
    </xf>
    <xf numFmtId="49" fontId="6" fillId="3" borderId="60" xfId="0" applyNumberFormat="1" applyFont="1" applyFill="1" applyBorder="1" applyAlignment="1">
      <alignment horizontal="center" vertical="distributed"/>
    </xf>
    <xf numFmtId="49" fontId="6" fillId="3" borderId="55" xfId="0" applyNumberFormat="1" applyFont="1" applyFill="1" applyBorder="1" applyAlignment="1">
      <alignment horizontal="center" vertical="distributed"/>
    </xf>
    <xf numFmtId="49" fontId="6" fillId="3" borderId="56" xfId="0" applyNumberFormat="1" applyFont="1" applyFill="1" applyBorder="1" applyAlignment="1">
      <alignment horizontal="center" vertical="distributed"/>
    </xf>
    <xf numFmtId="49" fontId="6" fillId="3" borderId="57" xfId="0" applyNumberFormat="1" applyFont="1" applyFill="1" applyBorder="1" applyAlignment="1">
      <alignment horizontal="center" vertical="distributed"/>
    </xf>
    <xf numFmtId="178" fontId="7" fillId="3" borderId="4" xfId="0" applyNumberFormat="1" applyFont="1" applyFill="1" applyBorder="1" applyAlignment="1">
      <alignment horizontal="right" vertical="distributed"/>
    </xf>
    <xf numFmtId="3" fontId="6" fillId="3" borderId="4" xfId="0" applyNumberFormat="1" applyFont="1" applyFill="1" applyBorder="1" applyAlignment="1">
      <alignment horizontal="right" vertical="distributed"/>
    </xf>
    <xf numFmtId="3" fontId="7" fillId="3" borderId="4" xfId="0" applyNumberFormat="1" applyFont="1" applyFill="1" applyBorder="1" applyAlignment="1">
      <alignment horizontal="right" vertical="distributed"/>
    </xf>
    <xf numFmtId="3" fontId="6" fillId="3" borderId="3" xfId="0" applyNumberFormat="1" applyFont="1" applyFill="1" applyBorder="1" applyAlignment="1">
      <alignment horizontal="right" vertical="distributed"/>
    </xf>
    <xf numFmtId="3" fontId="6" fillId="3" borderId="2" xfId="0" applyNumberFormat="1" applyFont="1" applyFill="1" applyBorder="1" applyAlignment="1">
      <alignment horizontal="right" vertical="distributed"/>
    </xf>
    <xf numFmtId="3" fontId="7" fillId="3" borderId="2" xfId="0" applyNumberFormat="1" applyFont="1" applyFill="1" applyBorder="1" applyAlignment="1">
      <alignment horizontal="right" vertical="distributed"/>
    </xf>
    <xf numFmtId="3" fontId="6" fillId="3" borderId="15" xfId="0" applyNumberFormat="1" applyFont="1" applyFill="1" applyBorder="1" applyAlignment="1">
      <alignment horizontal="right" vertical="distributed"/>
    </xf>
    <xf numFmtId="0" fontId="5" fillId="3" borderId="0" xfId="0" applyFont="1" applyFill="1" applyBorder="1" applyAlignment="1">
      <alignment vertical="center"/>
    </xf>
    <xf numFmtId="0" fontId="23" fillId="3" borderId="0" xfId="0" applyFont="1" applyFill="1"/>
    <xf numFmtId="0" fontId="7" fillId="3" borderId="15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right" vertical="justify"/>
    </xf>
    <xf numFmtId="176" fontId="6" fillId="3" borderId="0" xfId="0" applyNumberFormat="1" applyFont="1" applyFill="1" applyBorder="1" applyAlignment="1">
      <alignment horizontal="right" vertical="justify"/>
    </xf>
    <xf numFmtId="182" fontId="6" fillId="3" borderId="4" xfId="0" applyNumberFormat="1" applyFont="1" applyFill="1" applyBorder="1" applyAlignment="1">
      <alignment horizontal="right" vertical="justify"/>
    </xf>
    <xf numFmtId="182" fontId="7" fillId="3" borderId="4" xfId="0" applyNumberFormat="1" applyFont="1" applyFill="1" applyBorder="1" applyAlignment="1">
      <alignment horizontal="right" vertical="justify"/>
    </xf>
    <xf numFmtId="0" fontId="9" fillId="3" borderId="10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right" vertical="justify"/>
    </xf>
    <xf numFmtId="182" fontId="6" fillId="3" borderId="2" xfId="0" applyNumberFormat="1" applyFont="1" applyFill="1" applyBorder="1" applyAlignment="1">
      <alignment horizontal="right" vertical="justify"/>
    </xf>
    <xf numFmtId="182" fontId="7" fillId="3" borderId="2" xfId="0" applyNumberFormat="1" applyFont="1" applyFill="1" applyBorder="1" applyAlignment="1">
      <alignment horizontal="right" vertical="justify"/>
    </xf>
    <xf numFmtId="182" fontId="6" fillId="3" borderId="1" xfId="0" applyNumberFormat="1" applyFont="1" applyFill="1" applyBorder="1" applyAlignment="1">
      <alignment horizontal="right" vertical="justify"/>
    </xf>
    <xf numFmtId="0" fontId="9" fillId="3" borderId="60" xfId="0" applyFont="1" applyFill="1" applyBorder="1" applyAlignment="1">
      <alignment horizontal="center" vertical="center"/>
    </xf>
    <xf numFmtId="0" fontId="6" fillId="3" borderId="57" xfId="0" applyFont="1" applyFill="1" applyBorder="1" applyAlignment="1">
      <alignment horizontal="right" vertical="justify"/>
    </xf>
    <xf numFmtId="178" fontId="6" fillId="3" borderId="56" xfId="0" applyNumberFormat="1" applyFont="1" applyFill="1" applyBorder="1" applyAlignment="1">
      <alignment horizontal="right" vertical="justify"/>
    </xf>
    <xf numFmtId="178" fontId="7" fillId="3" borderId="56" xfId="0" applyNumberFormat="1" applyFont="1" applyFill="1" applyBorder="1" applyAlignment="1">
      <alignment horizontal="right" vertical="justify"/>
    </xf>
    <xf numFmtId="176" fontId="6" fillId="3" borderId="57" xfId="0" applyNumberFormat="1" applyFont="1" applyFill="1" applyBorder="1" applyAlignment="1">
      <alignment horizontal="right" vertical="justify"/>
    </xf>
    <xf numFmtId="0" fontId="2" fillId="3" borderId="10" xfId="0" applyFont="1" applyFill="1" applyBorder="1" applyAlignment="1">
      <alignment horizontal="center" vertical="center"/>
    </xf>
    <xf numFmtId="0" fontId="2" fillId="3" borderId="60" xfId="0" applyFont="1" applyFill="1" applyBorder="1" applyAlignment="1">
      <alignment horizontal="center" vertical="center"/>
    </xf>
    <xf numFmtId="178" fontId="6" fillId="3" borderId="4" xfId="0" applyNumberFormat="1" applyFont="1" applyFill="1" applyBorder="1" applyAlignment="1">
      <alignment vertical="justify"/>
    </xf>
    <xf numFmtId="178" fontId="6" fillId="3" borderId="56" xfId="0" applyNumberFormat="1" applyFont="1" applyFill="1" applyBorder="1" applyAlignment="1">
      <alignment vertical="justify"/>
    </xf>
    <xf numFmtId="0" fontId="2" fillId="3" borderId="10" xfId="0" applyFont="1" applyFill="1" applyBorder="1" applyAlignment="1">
      <alignment horizontal="distributed" vertical="center"/>
    </xf>
    <xf numFmtId="178" fontId="6" fillId="3" borderId="2" xfId="0" applyNumberFormat="1" applyFont="1" applyFill="1" applyBorder="1" applyAlignment="1">
      <alignment horizontal="right" vertical="justify"/>
    </xf>
    <xf numFmtId="0" fontId="5" fillId="3" borderId="57" xfId="0" applyFont="1" applyFill="1" applyBorder="1" applyAlignment="1">
      <alignment vertical="top"/>
    </xf>
    <xf numFmtId="0" fontId="2" fillId="3" borderId="57" xfId="0" applyFont="1" applyFill="1" applyBorder="1"/>
    <xf numFmtId="182" fontId="6" fillId="3" borderId="3" xfId="0" applyNumberFormat="1" applyFont="1" applyFill="1" applyBorder="1" applyAlignment="1">
      <alignment horizontal="right" vertical="justify"/>
    </xf>
    <xf numFmtId="0" fontId="2" fillId="3" borderId="14" xfId="0" applyFont="1" applyFill="1" applyBorder="1" applyAlignment="1">
      <alignment horizontal="left" vertical="center"/>
    </xf>
    <xf numFmtId="0" fontId="7" fillId="3" borderId="54" xfId="0" applyFont="1" applyFill="1" applyBorder="1" applyAlignment="1">
      <alignment horizontal="center" vertical="distributed"/>
    </xf>
    <xf numFmtId="0" fontId="7" fillId="3" borderId="58" xfId="0" applyFont="1" applyFill="1" applyBorder="1" applyAlignment="1">
      <alignment horizontal="distributed" vertical="center" indent="1"/>
    </xf>
    <xf numFmtId="178" fontId="7" fillId="3" borderId="48" xfId="0" applyNumberFormat="1" applyFont="1" applyFill="1" applyBorder="1" applyAlignment="1">
      <alignment horizontal="right" vertical="distributed"/>
    </xf>
    <xf numFmtId="178" fontId="7" fillId="3" borderId="1" xfId="0" applyNumberFormat="1" applyFont="1" applyFill="1" applyBorder="1" applyAlignment="1">
      <alignment horizontal="right" vertical="distributed"/>
    </xf>
    <xf numFmtId="0" fontId="6" fillId="3" borderId="27" xfId="0" applyFont="1" applyFill="1" applyBorder="1" applyAlignment="1">
      <alignment horizontal="distributed" vertical="center" indent="1"/>
    </xf>
    <xf numFmtId="0" fontId="6" fillId="3" borderId="5" xfId="0" applyFont="1" applyFill="1" applyBorder="1" applyAlignment="1">
      <alignment horizontal="distributed" vertical="center" indent="1"/>
    </xf>
    <xf numFmtId="0" fontId="4" fillId="3" borderId="27" xfId="0" applyFont="1" applyFill="1" applyBorder="1" applyAlignment="1">
      <alignment horizontal="distributed" vertical="center" indent="1"/>
    </xf>
    <xf numFmtId="0" fontId="7" fillId="3" borderId="25" xfId="0" applyFont="1" applyFill="1" applyBorder="1" applyAlignment="1">
      <alignment horizontal="center" vertical="center"/>
    </xf>
    <xf numFmtId="178" fontId="7" fillId="3" borderId="59" xfId="0" applyNumberFormat="1" applyFont="1" applyFill="1" applyBorder="1" applyAlignment="1">
      <alignment horizontal="right" vertical="distributed"/>
    </xf>
    <xf numFmtId="178" fontId="7" fillId="3" borderId="58" xfId="0" applyNumberFormat="1" applyFont="1" applyFill="1" applyBorder="1" applyAlignment="1">
      <alignment horizontal="right" vertical="distributed"/>
    </xf>
    <xf numFmtId="0" fontId="7" fillId="3" borderId="58" xfId="0" applyFont="1" applyFill="1" applyBorder="1" applyAlignment="1">
      <alignment horizontal="center" vertical="center"/>
    </xf>
    <xf numFmtId="0" fontId="6" fillId="3" borderId="26" xfId="0" applyFont="1" applyFill="1" applyBorder="1" applyAlignment="1">
      <alignment horizontal="distributed" vertical="center" indent="1"/>
    </xf>
    <xf numFmtId="178" fontId="6" fillId="3" borderId="2" xfId="0" applyNumberFormat="1" applyFont="1" applyFill="1" applyBorder="1" applyAlignment="1">
      <alignment horizontal="right" vertical="distributed"/>
    </xf>
    <xf numFmtId="178" fontId="6" fillId="3" borderId="1" xfId="0" applyNumberFormat="1" applyFont="1" applyFill="1" applyBorder="1" applyAlignment="1">
      <alignment horizontal="right" vertical="distributed"/>
    </xf>
    <xf numFmtId="0" fontId="6" fillId="3" borderId="10" xfId="0" applyFont="1" applyFill="1" applyBorder="1" applyAlignment="1">
      <alignment horizontal="distributed" vertical="center" indent="1"/>
    </xf>
    <xf numFmtId="178" fontId="6" fillId="3" borderId="24" xfId="0" applyNumberFormat="1" applyFont="1" applyFill="1" applyBorder="1" applyAlignment="1">
      <alignment horizontal="right" vertical="distributed"/>
    </xf>
    <xf numFmtId="0" fontId="16" fillId="3" borderId="58" xfId="0" applyFont="1" applyFill="1" applyBorder="1" applyAlignment="1">
      <alignment horizontal="center" vertical="center"/>
    </xf>
    <xf numFmtId="178" fontId="7" fillId="3" borderId="62" xfId="0" applyNumberFormat="1" applyFont="1" applyFill="1" applyBorder="1" applyAlignment="1">
      <alignment horizontal="right" vertical="distributed"/>
    </xf>
    <xf numFmtId="0" fontId="2" fillId="3" borderId="0" xfId="1" applyFont="1" applyFill="1" applyAlignment="1" applyProtection="1">
      <alignment horizontal="left" vertical="center"/>
    </xf>
    <xf numFmtId="0" fontId="5" fillId="3" borderId="14" xfId="0" applyFont="1" applyFill="1" applyBorder="1" applyAlignment="1"/>
    <xf numFmtId="0" fontId="6" fillId="3" borderId="0" xfId="0" applyFont="1" applyFill="1" applyBorder="1" applyAlignment="1">
      <alignment horizontal="right"/>
    </xf>
    <xf numFmtId="0" fontId="7" fillId="3" borderId="0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11" fillId="3" borderId="57" xfId="0" applyFont="1" applyFill="1" applyBorder="1" applyAlignment="1">
      <alignment horizontal="center" vertical="center"/>
    </xf>
    <xf numFmtId="188" fontId="7" fillId="3" borderId="55" xfId="10" applyNumberFormat="1" applyFont="1" applyFill="1" applyBorder="1" applyAlignment="1">
      <alignment horizontal="right" vertical="center"/>
    </xf>
    <xf numFmtId="188" fontId="7" fillId="3" borderId="56" xfId="10" applyNumberFormat="1" applyFont="1" applyFill="1" applyBorder="1" applyAlignment="1">
      <alignment horizontal="right" vertical="center"/>
    </xf>
    <xf numFmtId="188" fontId="7" fillId="3" borderId="60" xfId="10" applyNumberFormat="1" applyFont="1" applyFill="1" applyBorder="1" applyAlignment="1">
      <alignment horizontal="right" vertical="center"/>
    </xf>
    <xf numFmtId="188" fontId="7" fillId="3" borderId="57" xfId="10" applyNumberFormat="1" applyFont="1" applyFill="1" applyBorder="1" applyAlignment="1">
      <alignment horizontal="right" vertical="center"/>
    </xf>
    <xf numFmtId="188" fontId="7" fillId="3" borderId="0" xfId="10" applyNumberFormat="1" applyFont="1" applyFill="1" applyBorder="1" applyAlignment="1">
      <alignment horizontal="right" vertical="center"/>
    </xf>
    <xf numFmtId="0" fontId="2" fillId="3" borderId="5" xfId="0" applyFont="1" applyFill="1" applyBorder="1" applyAlignment="1">
      <alignment horizontal="center" vertical="center" wrapText="1"/>
    </xf>
    <xf numFmtId="188" fontId="2" fillId="3" borderId="3" xfId="10" applyNumberFormat="1" applyFont="1" applyFill="1" applyBorder="1" applyAlignment="1">
      <alignment horizontal="right" vertical="center"/>
    </xf>
    <xf numFmtId="188" fontId="2" fillId="3" borderId="4" xfId="10" applyNumberFormat="1" applyFont="1" applyFill="1" applyBorder="1" applyAlignment="1">
      <alignment horizontal="right" vertical="center"/>
    </xf>
    <xf numFmtId="188" fontId="2" fillId="3" borderId="5" xfId="10" applyNumberFormat="1" applyFont="1" applyFill="1" applyBorder="1" applyAlignment="1">
      <alignment horizontal="right" vertical="center"/>
    </xf>
    <xf numFmtId="188" fontId="2" fillId="3" borderId="0" xfId="10" applyNumberFormat="1" applyFont="1" applyFill="1" applyBorder="1" applyAlignment="1">
      <alignment horizontal="right" vertical="center"/>
    </xf>
    <xf numFmtId="187" fontId="2" fillId="3" borderId="2" xfId="10" applyNumberFormat="1" applyFont="1" applyFill="1" applyBorder="1" applyAlignment="1">
      <alignment horizontal="right" vertical="center"/>
    </xf>
    <xf numFmtId="187" fontId="2" fillId="3" borderId="2" xfId="0" applyNumberFormat="1" applyFont="1" applyFill="1" applyBorder="1" applyAlignment="1">
      <alignment vertical="center"/>
    </xf>
    <xf numFmtId="187" fontId="6" fillId="3" borderId="15" xfId="10" applyNumberFormat="1" applyFont="1" applyFill="1" applyBorder="1" applyAlignment="1">
      <alignment horizontal="right" vertical="center"/>
    </xf>
    <xf numFmtId="187" fontId="2" fillId="3" borderId="15" xfId="10" applyNumberFormat="1" applyFont="1" applyFill="1" applyBorder="1" applyAlignment="1">
      <alignment horizontal="right" vertical="center"/>
    </xf>
    <xf numFmtId="187" fontId="2" fillId="3" borderId="0" xfId="10" applyNumberFormat="1" applyFont="1" applyFill="1" applyBorder="1" applyAlignment="1">
      <alignment horizontal="right" vertical="center"/>
    </xf>
    <xf numFmtId="186" fontId="6" fillId="3" borderId="0" xfId="10" applyNumberFormat="1" applyFont="1" applyFill="1" applyBorder="1" applyAlignment="1">
      <alignment horizontal="right" vertical="center"/>
    </xf>
    <xf numFmtId="186" fontId="5" fillId="3" borderId="0" xfId="0" applyNumberFormat="1" applyFont="1" applyFill="1" applyBorder="1" applyAlignment="1">
      <alignment horizontal="right" vertical="top"/>
    </xf>
    <xf numFmtId="185" fontId="2" fillId="3" borderId="0" xfId="0" applyNumberFormat="1" applyFont="1" applyFill="1"/>
    <xf numFmtId="185" fontId="5" fillId="3" borderId="0" xfId="0" applyNumberFormat="1" applyFont="1" applyFill="1" applyBorder="1" applyAlignment="1">
      <alignment horizontal="right" vertical="top"/>
    </xf>
    <xf numFmtId="185" fontId="5" fillId="3" borderId="0" xfId="0" applyNumberFormat="1" applyFont="1" applyFill="1" applyBorder="1" applyAlignment="1">
      <alignment vertical="top" wrapText="1"/>
    </xf>
    <xf numFmtId="177" fontId="2" fillId="3" borderId="0" xfId="0" applyNumberFormat="1" applyFont="1" applyFill="1"/>
    <xf numFmtId="184" fontId="6" fillId="3" borderId="0" xfId="10" applyNumberFormat="1" applyFont="1" applyFill="1" applyBorder="1" applyAlignment="1">
      <alignment horizontal="right" vertical="center"/>
    </xf>
    <xf numFmtId="189" fontId="11" fillId="3" borderId="0" xfId="0" applyNumberFormat="1" applyFont="1" applyFill="1" applyBorder="1" applyAlignment="1">
      <alignment vertical="center"/>
    </xf>
    <xf numFmtId="189" fontId="11" fillId="3" borderId="0" xfId="0" applyNumberFormat="1" applyFont="1" applyFill="1" applyAlignment="1">
      <alignment vertical="center"/>
    </xf>
    <xf numFmtId="189" fontId="2" fillId="3" borderId="0" xfId="0" applyNumberFormat="1" applyFont="1" applyFill="1"/>
    <xf numFmtId="189" fontId="2" fillId="3" borderId="0" xfId="1" applyNumberFormat="1" applyFont="1" applyFill="1" applyBorder="1" applyAlignment="1" applyProtection="1"/>
    <xf numFmtId="189" fontId="2" fillId="3" borderId="0" xfId="0" applyNumberFormat="1" applyFont="1" applyFill="1" applyBorder="1"/>
    <xf numFmtId="189" fontId="2" fillId="3" borderId="14" xfId="0" applyNumberFormat="1" applyFont="1" applyFill="1" applyBorder="1"/>
    <xf numFmtId="189" fontId="7" fillId="3" borderId="4" xfId="0" applyNumberFormat="1" applyFont="1" applyFill="1" applyBorder="1" applyAlignment="1">
      <alignment horizontal="center" vertical="center"/>
    </xf>
    <xf numFmtId="189" fontId="7" fillId="3" borderId="23" xfId="0" applyNumberFormat="1" applyFont="1" applyFill="1" applyBorder="1" applyAlignment="1">
      <alignment horizontal="center" vertical="center"/>
    </xf>
    <xf numFmtId="189" fontId="7" fillId="3" borderId="48" xfId="0" applyNumberFormat="1" applyFont="1" applyFill="1" applyBorder="1" applyAlignment="1">
      <alignment horizontal="center" vertical="center"/>
    </xf>
    <xf numFmtId="189" fontId="6" fillId="3" borderId="5" xfId="0" applyNumberFormat="1" applyFont="1" applyFill="1" applyBorder="1" applyAlignment="1">
      <alignment horizontal="center" vertical="center"/>
    </xf>
    <xf numFmtId="189" fontId="7" fillId="3" borderId="10" xfId="0" applyNumberFormat="1" applyFont="1" applyFill="1" applyBorder="1" applyAlignment="1">
      <alignment horizontal="distributed" vertical="center" indent="1"/>
    </xf>
    <xf numFmtId="189" fontId="7" fillId="3" borderId="2" xfId="0" applyNumberFormat="1" applyFont="1" applyFill="1" applyBorder="1" applyAlignment="1">
      <alignment horizontal="right" vertical="center"/>
    </xf>
    <xf numFmtId="189" fontId="7" fillId="3" borderId="24" xfId="0" applyNumberFormat="1" applyFont="1" applyFill="1" applyBorder="1" applyAlignment="1">
      <alignment horizontal="right" vertical="center"/>
    </xf>
    <xf numFmtId="189" fontId="6" fillId="3" borderId="0" xfId="0" applyNumberFormat="1" applyFont="1" applyFill="1" applyBorder="1" applyAlignment="1">
      <alignment horizontal="distributed" vertical="center" indent="1"/>
    </xf>
    <xf numFmtId="188" fontId="6" fillId="3" borderId="4" xfId="0" applyNumberFormat="1" applyFont="1" applyFill="1" applyBorder="1" applyAlignment="1">
      <alignment vertical="center"/>
    </xf>
    <xf numFmtId="188" fontId="6" fillId="3" borderId="3" xfId="0" applyNumberFormat="1" applyFont="1" applyFill="1" applyBorder="1" applyAlignment="1">
      <alignment vertical="center"/>
    </xf>
    <xf numFmtId="189" fontId="6" fillId="3" borderId="5" xfId="0" applyNumberFormat="1" applyFont="1" applyFill="1" applyBorder="1" applyAlignment="1">
      <alignment horizontal="distributed" vertical="center" indent="1"/>
    </xf>
    <xf numFmtId="188" fontId="6" fillId="3" borderId="0" xfId="0" applyNumberFormat="1" applyFont="1" applyFill="1" applyBorder="1" applyAlignment="1">
      <alignment vertical="center"/>
    </xf>
    <xf numFmtId="188" fontId="6" fillId="3" borderId="5" xfId="0" applyNumberFormat="1" applyFont="1" applyFill="1" applyBorder="1" applyAlignment="1">
      <alignment vertical="center"/>
    </xf>
    <xf numFmtId="188" fontId="6" fillId="3" borderId="31" xfId="0" applyNumberFormat="1" applyFont="1" applyFill="1" applyBorder="1" applyAlignment="1">
      <alignment vertical="center"/>
    </xf>
    <xf numFmtId="189" fontId="4" fillId="3" borderId="0" xfId="0" applyNumberFormat="1" applyFont="1" applyFill="1" applyBorder="1" applyAlignment="1">
      <alignment horizontal="distributed" vertical="center" indent="1"/>
    </xf>
    <xf numFmtId="188" fontId="7" fillId="3" borderId="48" xfId="0" applyNumberFormat="1" applyFont="1" applyFill="1" applyBorder="1" applyAlignment="1">
      <alignment vertical="center"/>
    </xf>
    <xf numFmtId="188" fontId="7" fillId="3" borderId="54" xfId="0" applyNumberFormat="1" applyFont="1" applyFill="1" applyBorder="1" applyAlignment="1">
      <alignment vertical="center"/>
    </xf>
    <xf numFmtId="188" fontId="6" fillId="3" borderId="15" xfId="0" applyNumberFormat="1" applyFont="1" applyFill="1" applyBorder="1" applyAlignment="1">
      <alignment vertical="center"/>
    </xf>
    <xf numFmtId="188" fontId="7" fillId="3" borderId="23" xfId="0" applyNumberFormat="1" applyFont="1" applyFill="1" applyBorder="1" applyAlignment="1">
      <alignment vertical="center"/>
    </xf>
    <xf numFmtId="188" fontId="6" fillId="3" borderId="2" xfId="0" applyNumberFormat="1" applyFont="1" applyFill="1" applyBorder="1" applyAlignment="1">
      <alignment vertical="center"/>
    </xf>
    <xf numFmtId="189" fontId="6" fillId="3" borderId="1" xfId="0" applyNumberFormat="1" applyFont="1" applyFill="1" applyBorder="1" applyAlignment="1">
      <alignment horizontal="distributed" vertical="center" indent="1"/>
    </xf>
    <xf numFmtId="189" fontId="6" fillId="3" borderId="10" xfId="0" applyNumberFormat="1" applyFont="1" applyFill="1" applyBorder="1" applyAlignment="1">
      <alignment horizontal="distributed" vertical="center" indent="1"/>
    </xf>
    <xf numFmtId="188" fontId="6" fillId="3" borderId="10" xfId="0" applyNumberFormat="1" applyFont="1" applyFill="1" applyBorder="1" applyAlignment="1">
      <alignment vertical="center"/>
    </xf>
    <xf numFmtId="188" fontId="6" fillId="3" borderId="24" xfId="0" applyNumberFormat="1" applyFont="1" applyFill="1" applyBorder="1" applyAlignment="1">
      <alignment vertical="center"/>
    </xf>
    <xf numFmtId="189" fontId="6" fillId="3" borderId="0" xfId="0" applyNumberFormat="1" applyFont="1" applyFill="1" applyBorder="1" applyAlignment="1">
      <alignment horizontal="right" vertical="center"/>
    </xf>
    <xf numFmtId="189" fontId="7" fillId="3" borderId="0" xfId="0" applyNumberFormat="1" applyFont="1" applyFill="1" applyBorder="1" applyAlignment="1">
      <alignment horizontal="right" vertical="center"/>
    </xf>
    <xf numFmtId="0" fontId="11" fillId="3" borderId="0" xfId="0" applyFont="1" applyFill="1" applyAlignment="1">
      <alignment vertical="center"/>
    </xf>
    <xf numFmtId="0" fontId="2" fillId="3" borderId="0" xfId="0" applyFont="1" applyFill="1" applyAlignment="1"/>
    <xf numFmtId="191" fontId="7" fillId="3" borderId="4" xfId="0" applyNumberFormat="1" applyFont="1" applyFill="1" applyBorder="1" applyAlignment="1">
      <alignment horizontal="center" vertical="center" wrapText="1"/>
    </xf>
    <xf numFmtId="0" fontId="7" fillId="3" borderId="56" xfId="0" applyFont="1" applyFill="1" applyBorder="1" applyAlignment="1">
      <alignment horizontal="center" vertical="center"/>
    </xf>
    <xf numFmtId="0" fontId="7" fillId="3" borderId="55" xfId="0" applyFont="1" applyFill="1" applyBorder="1" applyAlignment="1">
      <alignment horizontal="center" vertical="center"/>
    </xf>
    <xf numFmtId="0" fontId="7" fillId="3" borderId="57" xfId="0" applyFont="1" applyFill="1" applyBorder="1" applyAlignment="1">
      <alignment horizontal="center" vertical="center"/>
    </xf>
    <xf numFmtId="0" fontId="6" fillId="3" borderId="60" xfId="0" applyFont="1" applyFill="1" applyBorder="1" applyAlignment="1">
      <alignment vertical="distributed"/>
    </xf>
    <xf numFmtId="0" fontId="7" fillId="3" borderId="10" xfId="0" applyFont="1" applyFill="1" applyBorder="1" applyAlignment="1">
      <alignment horizontal="center" vertical="distributed"/>
    </xf>
    <xf numFmtId="178" fontId="7" fillId="3" borderId="2" xfId="0" applyNumberFormat="1" applyFont="1" applyFill="1" applyBorder="1" applyAlignment="1">
      <alignment horizontal="right" vertical="distributed"/>
    </xf>
    <xf numFmtId="178" fontId="7" fillId="3" borderId="1" xfId="0" applyNumberFormat="1" applyFont="1" applyFill="1" applyBorder="1" applyAlignment="1">
      <alignment vertical="distributed"/>
    </xf>
    <xf numFmtId="0" fontId="6" fillId="3" borderId="5" xfId="0" applyFont="1" applyFill="1" applyBorder="1" applyAlignment="1">
      <alignment vertical="distributed"/>
    </xf>
    <xf numFmtId="178" fontId="6" fillId="3" borderId="56" xfId="0" applyNumberFormat="1" applyFont="1" applyFill="1" applyBorder="1" applyAlignment="1">
      <alignment horizontal="right" vertical="distributed"/>
    </xf>
    <xf numFmtId="190" fontId="6" fillId="3" borderId="57" xfId="0" applyNumberFormat="1" applyFont="1" applyFill="1" applyBorder="1" applyAlignment="1">
      <alignment horizontal="right" vertical="distributed"/>
    </xf>
    <xf numFmtId="178" fontId="6" fillId="3" borderId="56" xfId="0" applyNumberFormat="1" applyFont="1" applyFill="1" applyBorder="1" applyAlignment="1">
      <alignment horizontal="right"/>
    </xf>
    <xf numFmtId="190" fontId="6" fillId="3" borderId="56" xfId="0" applyNumberFormat="1" applyFont="1" applyFill="1" applyBorder="1" applyAlignment="1">
      <alignment horizontal="right" vertical="distributed"/>
    </xf>
    <xf numFmtId="178" fontId="6" fillId="3" borderId="60" xfId="0" applyNumberFormat="1" applyFont="1" applyFill="1" applyBorder="1" applyAlignment="1">
      <alignment horizontal="right"/>
    </xf>
    <xf numFmtId="178" fontId="6" fillId="3" borderId="60" xfId="0" applyNumberFormat="1" applyFont="1" applyFill="1" applyBorder="1" applyAlignment="1">
      <alignment horizontal="right" vertical="distributed"/>
    </xf>
    <xf numFmtId="190" fontId="6" fillId="3" borderId="0" xfId="0" applyNumberFormat="1" applyFont="1" applyFill="1" applyBorder="1" applyAlignment="1">
      <alignment horizontal="right" vertical="distributed"/>
    </xf>
    <xf numFmtId="178" fontId="6" fillId="3" borderId="4" xfId="0" applyNumberFormat="1" applyFont="1" applyFill="1" applyBorder="1" applyAlignment="1">
      <alignment horizontal="right"/>
    </xf>
    <xf numFmtId="190" fontId="6" fillId="3" borderId="4" xfId="0" applyNumberFormat="1" applyFont="1" applyFill="1" applyBorder="1" applyAlignment="1">
      <alignment horizontal="right" vertical="distributed"/>
    </xf>
    <xf numFmtId="178" fontId="6" fillId="3" borderId="5" xfId="0" applyNumberFormat="1" applyFont="1" applyFill="1" applyBorder="1" applyAlignment="1">
      <alignment horizontal="right"/>
    </xf>
    <xf numFmtId="0" fontId="6" fillId="3" borderId="1" xfId="0" applyFont="1" applyFill="1" applyBorder="1" applyAlignment="1">
      <alignment horizontal="left" vertical="distributed" wrapText="1"/>
    </xf>
    <xf numFmtId="0" fontId="2" fillId="3" borderId="2" xfId="0" applyFont="1" applyFill="1" applyBorder="1"/>
    <xf numFmtId="0" fontId="2" fillId="3" borderId="1" xfId="0" applyFont="1" applyFill="1" applyBorder="1"/>
    <xf numFmtId="178" fontId="2" fillId="3" borderId="2" xfId="0" applyNumberFormat="1" applyFont="1" applyFill="1" applyBorder="1"/>
    <xf numFmtId="190" fontId="2" fillId="3" borderId="1" xfId="0" applyNumberFormat="1" applyFont="1" applyFill="1" applyBorder="1"/>
    <xf numFmtId="0" fontId="5" fillId="3" borderId="0" xfId="0" applyFont="1" applyFill="1" applyAlignment="1">
      <alignment vertical="center"/>
    </xf>
    <xf numFmtId="190" fontId="2" fillId="3" borderId="0" xfId="0" applyNumberFormat="1" applyFont="1" applyFill="1"/>
    <xf numFmtId="178" fontId="2" fillId="3" borderId="0" xfId="0" applyNumberFormat="1" applyFont="1" applyFill="1"/>
    <xf numFmtId="0" fontId="2" fillId="3" borderId="0" xfId="0" applyFont="1" applyFill="1" applyAlignment="1">
      <alignment horizontal="right"/>
    </xf>
    <xf numFmtId="0" fontId="2" fillId="3" borderId="0" xfId="1" applyFont="1" applyFill="1" applyBorder="1" applyAlignment="1" applyProtection="1">
      <alignment horizontal="center"/>
    </xf>
    <xf numFmtId="0" fontId="2" fillId="3" borderId="0" xfId="0" applyFont="1" applyFill="1" applyBorder="1" applyAlignment="1">
      <alignment horizontal="right"/>
    </xf>
    <xf numFmtId="0" fontId="5" fillId="3" borderId="0" xfId="0" applyFont="1" applyFill="1" applyBorder="1" applyAlignment="1">
      <alignment horizontal="right" vertical="center"/>
    </xf>
    <xf numFmtId="0" fontId="7" fillId="3" borderId="10" xfId="0" applyFont="1" applyFill="1" applyBorder="1" applyAlignment="1">
      <alignment horizontal="center" vertical="center"/>
    </xf>
    <xf numFmtId="0" fontId="16" fillId="3" borderId="15" xfId="0" applyFont="1" applyFill="1" applyBorder="1" applyAlignment="1">
      <alignment horizontal="center" vertical="center"/>
    </xf>
    <xf numFmtId="0" fontId="16" fillId="3" borderId="2" xfId="0" applyFont="1" applyFill="1" applyBorder="1" applyAlignment="1">
      <alignment horizontal="center" vertical="center" shrinkToFit="1"/>
    </xf>
    <xf numFmtId="0" fontId="16" fillId="3" borderId="48" xfId="0" applyFont="1" applyFill="1" applyBorder="1" applyAlignment="1">
      <alignment horizontal="center" vertical="center" shrinkToFit="1"/>
    </xf>
    <xf numFmtId="0" fontId="16" fillId="3" borderId="48" xfId="0" applyFont="1" applyFill="1" applyBorder="1" applyAlignment="1">
      <alignment horizontal="center" vertical="center"/>
    </xf>
    <xf numFmtId="0" fontId="16" fillId="3" borderId="54" xfId="0" applyFont="1" applyFill="1" applyBorder="1" applyAlignment="1">
      <alignment horizontal="center" vertical="center"/>
    </xf>
    <xf numFmtId="0" fontId="16" fillId="3" borderId="0" xfId="0" applyFont="1" applyFill="1" applyBorder="1" applyAlignment="1">
      <alignment horizontal="center" vertical="center"/>
    </xf>
    <xf numFmtId="49" fontId="7" fillId="3" borderId="58" xfId="0" applyNumberFormat="1" applyFont="1" applyFill="1" applyBorder="1" applyAlignment="1">
      <alignment horizontal="distributed" vertical="center" indent="1"/>
    </xf>
    <xf numFmtId="190" fontId="7" fillId="3" borderId="2" xfId="0" applyNumberFormat="1" applyFont="1" applyFill="1" applyBorder="1" applyAlignment="1">
      <alignment horizontal="right" vertical="distributed"/>
    </xf>
    <xf numFmtId="190" fontId="7" fillId="3" borderId="1" xfId="0" applyNumberFormat="1" applyFont="1" applyFill="1" applyBorder="1" applyAlignment="1">
      <alignment horizontal="right" vertical="distributed"/>
    </xf>
    <xf numFmtId="190" fontId="7" fillId="3" borderId="0" xfId="0" applyNumberFormat="1" applyFont="1" applyFill="1" applyBorder="1" applyAlignment="1">
      <alignment horizontal="right" vertical="distributed"/>
    </xf>
    <xf numFmtId="49" fontId="6" fillId="3" borderId="60" xfId="0" applyNumberFormat="1" applyFont="1" applyFill="1" applyBorder="1" applyAlignment="1">
      <alignment horizontal="distributed" vertical="center" indent="1"/>
    </xf>
    <xf numFmtId="176" fontId="6" fillId="3" borderId="4" xfId="0" applyNumberFormat="1" applyFont="1" applyFill="1" applyBorder="1" applyAlignment="1">
      <alignment horizontal="right" vertical="distributed"/>
    </xf>
    <xf numFmtId="176" fontId="6" fillId="3" borderId="0" xfId="0" applyNumberFormat="1" applyFont="1" applyFill="1" applyBorder="1" applyAlignment="1">
      <alignment horizontal="right" vertical="distributed"/>
    </xf>
    <xf numFmtId="49" fontId="6" fillId="3" borderId="5" xfId="0" applyNumberFormat="1" applyFont="1" applyFill="1" applyBorder="1" applyAlignment="1">
      <alignment horizontal="distributed" vertical="center" indent="1"/>
    </xf>
    <xf numFmtId="49" fontId="6" fillId="3" borderId="10" xfId="0" applyNumberFormat="1" applyFont="1" applyFill="1" applyBorder="1" applyAlignment="1">
      <alignment horizontal="distributed" vertical="center" indent="1"/>
    </xf>
    <xf numFmtId="176" fontId="6" fillId="3" borderId="2" xfId="0" applyNumberFormat="1" applyFont="1" applyFill="1" applyBorder="1" applyAlignment="1">
      <alignment horizontal="right" vertical="distributed"/>
    </xf>
    <xf numFmtId="176" fontId="6" fillId="3" borderId="15" xfId="0" applyNumberFormat="1" applyFont="1" applyFill="1" applyBorder="1" applyAlignment="1">
      <alignment horizontal="right" vertical="distributed"/>
    </xf>
    <xf numFmtId="0" fontId="11" fillId="3" borderId="0" xfId="0" applyFont="1" applyFill="1" applyBorder="1" applyAlignment="1">
      <alignment vertical="center"/>
    </xf>
    <xf numFmtId="0" fontId="16" fillId="3" borderId="0" xfId="0" applyFont="1" applyFill="1" applyAlignment="1">
      <alignment vertical="center"/>
    </xf>
    <xf numFmtId="189" fontId="2" fillId="3" borderId="0" xfId="1" applyNumberFormat="1" applyFont="1" applyFill="1" applyAlignment="1" applyProtection="1"/>
    <xf numFmtId="189" fontId="15" fillId="3" borderId="0" xfId="1" applyNumberFormat="1" applyFont="1" applyFill="1" applyAlignment="1" applyProtection="1">
      <alignment horizontal="center"/>
    </xf>
    <xf numFmtId="189" fontId="6" fillId="3" borderId="0" xfId="0" applyNumberFormat="1" applyFont="1" applyFill="1" applyBorder="1" applyAlignment="1">
      <alignment horizontal="distributed" vertical="justify"/>
    </xf>
    <xf numFmtId="189" fontId="7" fillId="3" borderId="0" xfId="0" applyNumberFormat="1" applyFont="1" applyFill="1" applyBorder="1" applyAlignment="1">
      <alignment horizontal="center" vertical="center"/>
    </xf>
    <xf numFmtId="0" fontId="19" fillId="3" borderId="0" xfId="6" applyFont="1" applyFill="1">
      <alignment vertical="center"/>
    </xf>
    <xf numFmtId="0" fontId="28" fillId="3" borderId="0" xfId="6" applyFont="1" applyFill="1" applyAlignment="1">
      <alignment horizontal="right" vertical="center"/>
    </xf>
    <xf numFmtId="0" fontId="29" fillId="3" borderId="48" xfId="6" applyFont="1" applyFill="1" applyBorder="1" applyAlignment="1">
      <alignment horizontal="center" vertical="center"/>
    </xf>
    <xf numFmtId="0" fontId="30" fillId="3" borderId="5" xfId="6" applyFont="1" applyFill="1" applyBorder="1" applyAlignment="1">
      <alignment horizontal="center" vertical="center"/>
    </xf>
    <xf numFmtId="3" fontId="29" fillId="3" borderId="4" xfId="6" applyNumberFormat="1" applyFont="1" applyFill="1" applyBorder="1" applyAlignment="1">
      <alignment horizontal="center" vertical="center"/>
    </xf>
    <xf numFmtId="3" fontId="30" fillId="3" borderId="3" xfId="6" applyNumberFormat="1" applyFont="1" applyFill="1" applyBorder="1" applyAlignment="1">
      <alignment horizontal="center" vertical="center"/>
    </xf>
    <xf numFmtId="0" fontId="30" fillId="3" borderId="10" xfId="6" applyFont="1" applyFill="1" applyBorder="1" applyAlignment="1">
      <alignment horizontal="center" vertical="center"/>
    </xf>
    <xf numFmtId="3" fontId="29" fillId="3" borderId="2" xfId="6" applyNumberFormat="1" applyFont="1" applyFill="1" applyBorder="1" applyAlignment="1">
      <alignment horizontal="center" vertical="center"/>
    </xf>
    <xf numFmtId="3" fontId="30" fillId="3" borderId="15" xfId="6" applyNumberFormat="1" applyFont="1" applyFill="1" applyBorder="1" applyAlignment="1">
      <alignment horizontal="center" vertical="center"/>
    </xf>
    <xf numFmtId="0" fontId="28" fillId="3" borderId="0" xfId="6" applyFont="1" applyFill="1">
      <alignment vertical="center"/>
    </xf>
    <xf numFmtId="0" fontId="29" fillId="3" borderId="0" xfId="6" applyFont="1" applyFill="1" applyAlignment="1">
      <alignment horizontal="center" vertical="center"/>
    </xf>
    <xf numFmtId="0" fontId="30" fillId="3" borderId="4" xfId="6" applyFont="1" applyFill="1" applyBorder="1" applyAlignment="1">
      <alignment horizontal="center" vertical="center"/>
    </xf>
    <xf numFmtId="0" fontId="30" fillId="3" borderId="0" xfId="6" applyFont="1" applyFill="1" applyAlignment="1">
      <alignment horizontal="center" vertical="center"/>
    </xf>
    <xf numFmtId="193" fontId="29" fillId="3" borderId="0" xfId="6" applyNumberFormat="1" applyFont="1" applyFill="1" applyAlignment="1">
      <alignment horizontal="center" vertical="center"/>
    </xf>
    <xf numFmtId="193" fontId="30" fillId="3" borderId="4" xfId="6" applyNumberFormat="1" applyFont="1" applyFill="1" applyBorder="1" applyAlignment="1">
      <alignment horizontal="center" vertical="center"/>
    </xf>
    <xf numFmtId="193" fontId="30" fillId="3" borderId="0" xfId="6" applyNumberFormat="1" applyFont="1" applyFill="1" applyAlignment="1">
      <alignment horizontal="center" vertical="center"/>
    </xf>
    <xf numFmtId="193" fontId="29" fillId="3" borderId="1" xfId="6" applyNumberFormat="1" applyFont="1" applyFill="1" applyBorder="1" applyAlignment="1">
      <alignment horizontal="center" vertical="center"/>
    </xf>
    <xf numFmtId="193" fontId="30" fillId="3" borderId="2" xfId="6" applyNumberFormat="1" applyFont="1" applyFill="1" applyBorder="1" applyAlignment="1">
      <alignment horizontal="center" vertical="center"/>
    </xf>
    <xf numFmtId="193" fontId="30" fillId="3" borderId="1" xfId="6" applyNumberFormat="1" applyFont="1" applyFill="1" applyBorder="1" applyAlignment="1">
      <alignment horizontal="center" vertical="center"/>
    </xf>
    <xf numFmtId="0" fontId="2" fillId="3" borderId="14" xfId="1" applyFont="1" applyFill="1" applyBorder="1" applyAlignment="1" applyProtection="1">
      <alignment horizontal="center" vertical="center"/>
    </xf>
    <xf numFmtId="0" fontId="16" fillId="3" borderId="54" xfId="0" applyFont="1" applyFill="1" applyBorder="1" applyAlignment="1">
      <alignment horizontal="center" vertical="center" shrinkToFit="1"/>
    </xf>
    <xf numFmtId="0" fontId="16" fillId="3" borderId="58" xfId="0" applyFont="1" applyFill="1" applyBorder="1" applyAlignment="1">
      <alignment horizontal="center" vertical="distributed"/>
    </xf>
    <xf numFmtId="188" fontId="7" fillId="3" borderId="58" xfId="0" applyNumberFormat="1" applyFont="1" applyFill="1" applyBorder="1" applyAlignment="1">
      <alignment vertical="center"/>
    </xf>
    <xf numFmtId="188" fontId="7" fillId="3" borderId="59" xfId="0" applyNumberFormat="1" applyFont="1" applyFill="1" applyBorder="1" applyAlignment="1">
      <alignment vertical="center"/>
    </xf>
    <xf numFmtId="0" fontId="6" fillId="3" borderId="5" xfId="0" applyFont="1" applyFill="1" applyBorder="1" applyAlignment="1">
      <alignment horizontal="center" vertical="distributed"/>
    </xf>
    <xf numFmtId="187" fontId="6" fillId="3" borderId="5" xfId="0" applyNumberFormat="1" applyFont="1" applyFill="1" applyBorder="1" applyAlignment="1">
      <alignment vertical="center"/>
    </xf>
    <xf numFmtId="187" fontId="6" fillId="3" borderId="0" xfId="0" applyNumberFormat="1" applyFont="1" applyFill="1" applyBorder="1" applyAlignment="1">
      <alignment vertical="center"/>
    </xf>
    <xf numFmtId="0" fontId="6" fillId="3" borderId="10" xfId="0" applyFont="1" applyFill="1" applyBorder="1" applyAlignment="1">
      <alignment horizontal="center" vertical="distributed"/>
    </xf>
    <xf numFmtId="187" fontId="6" fillId="3" borderId="10" xfId="0" applyNumberFormat="1" applyFont="1" applyFill="1" applyBorder="1" applyAlignment="1">
      <alignment vertical="center"/>
    </xf>
    <xf numFmtId="188" fontId="6" fillId="3" borderId="43" xfId="0" applyNumberFormat="1" applyFont="1" applyFill="1" applyBorder="1" applyAlignment="1">
      <alignment vertical="center"/>
    </xf>
    <xf numFmtId="187" fontId="6" fillId="3" borderId="14" xfId="0" applyNumberFormat="1" applyFont="1" applyFill="1" applyBorder="1" applyAlignment="1">
      <alignment vertical="center"/>
    </xf>
    <xf numFmtId="0" fontId="16" fillId="3" borderId="1" xfId="0" applyFont="1" applyFill="1" applyBorder="1" applyAlignment="1">
      <alignment horizontal="center" vertical="center" shrinkToFit="1"/>
    </xf>
    <xf numFmtId="187" fontId="6" fillId="3" borderId="1" xfId="0" applyNumberFormat="1" applyFont="1" applyFill="1" applyBorder="1" applyAlignment="1">
      <alignment vertical="center"/>
    </xf>
    <xf numFmtId="0" fontId="2" fillId="3" borderId="0" xfId="1" applyFont="1" applyFill="1" applyAlignment="1" applyProtection="1">
      <alignment horizontal="center" vertical="center"/>
    </xf>
    <xf numFmtId="49" fontId="7" fillId="3" borderId="58" xfId="0" applyNumberFormat="1" applyFont="1" applyFill="1" applyBorder="1" applyAlignment="1">
      <alignment horizontal="center" vertical="center"/>
    </xf>
    <xf numFmtId="49" fontId="6" fillId="3" borderId="5" xfId="0" applyNumberFormat="1" applyFont="1" applyFill="1" applyBorder="1" applyAlignment="1">
      <alignment horizontal="center" vertical="center"/>
    </xf>
    <xf numFmtId="49" fontId="6" fillId="3" borderId="10" xfId="0" applyNumberFormat="1" applyFont="1" applyFill="1" applyBorder="1" applyAlignment="1">
      <alignment horizontal="center" vertical="center"/>
    </xf>
    <xf numFmtId="0" fontId="5" fillId="3" borderId="0" xfId="0" applyFont="1" applyFill="1" applyBorder="1" applyAlignment="1">
      <alignment vertical="top"/>
    </xf>
    <xf numFmtId="0" fontId="2" fillId="3" borderId="14" xfId="1" applyFont="1" applyFill="1" applyBorder="1" applyAlignment="1" applyProtection="1"/>
    <xf numFmtId="0" fontId="7" fillId="3" borderId="5" xfId="0" applyFont="1" applyFill="1" applyBorder="1" applyAlignment="1">
      <alignment horizontal="center" vertical="center"/>
    </xf>
    <xf numFmtId="0" fontId="7" fillId="3" borderId="55" xfId="0" applyFont="1" applyFill="1" applyBorder="1" applyAlignment="1">
      <alignment horizontal="center" vertical="center" wrapText="1"/>
    </xf>
    <xf numFmtId="0" fontId="18" fillId="3" borderId="56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 wrapText="1"/>
    </xf>
    <xf numFmtId="49" fontId="7" fillId="3" borderId="58" xfId="0" applyNumberFormat="1" applyFont="1" applyFill="1" applyBorder="1" applyAlignment="1">
      <alignment horizontal="center" vertical="distributed"/>
    </xf>
    <xf numFmtId="49" fontId="6" fillId="3" borderId="5" xfId="0" applyNumberFormat="1" applyFont="1" applyFill="1" applyBorder="1" applyAlignment="1">
      <alignment horizontal="center" vertical="distributed"/>
    </xf>
    <xf numFmtId="49" fontId="6" fillId="3" borderId="10" xfId="0" applyNumberFormat="1" applyFont="1" applyFill="1" applyBorder="1" applyAlignment="1">
      <alignment horizontal="center" vertical="distributed"/>
    </xf>
    <xf numFmtId="0" fontId="2" fillId="3" borderId="11" xfId="0" applyFont="1" applyFill="1" applyBorder="1"/>
    <xf numFmtId="0" fontId="5" fillId="3" borderId="11" xfId="0" applyFont="1" applyFill="1" applyBorder="1" applyAlignment="1">
      <alignment horizontal="right" vertical="center"/>
    </xf>
    <xf numFmtId="0" fontId="18" fillId="3" borderId="14" xfId="0" applyFont="1" applyFill="1" applyBorder="1" applyAlignment="1">
      <alignment horizontal="center" vertical="center"/>
    </xf>
    <xf numFmtId="0" fontId="18" fillId="3" borderId="41" xfId="0" applyFont="1" applyFill="1" applyBorder="1" applyAlignment="1">
      <alignment horizontal="center" vertical="center"/>
    </xf>
    <xf numFmtId="0" fontId="18" fillId="3" borderId="40" xfId="0" applyFont="1" applyFill="1" applyBorder="1" applyAlignment="1">
      <alignment horizontal="center" vertical="center"/>
    </xf>
    <xf numFmtId="49" fontId="7" fillId="3" borderId="10" xfId="0" applyNumberFormat="1" applyFont="1" applyFill="1" applyBorder="1" applyAlignment="1">
      <alignment horizontal="center" vertical="distributed"/>
    </xf>
    <xf numFmtId="188" fontId="7" fillId="3" borderId="15" xfId="0" applyNumberFormat="1" applyFont="1" applyFill="1" applyBorder="1" applyAlignment="1">
      <alignment vertical="center"/>
    </xf>
    <xf numFmtId="196" fontId="7" fillId="3" borderId="15" xfId="0" applyNumberFormat="1" applyFont="1" applyFill="1" applyBorder="1" applyAlignment="1">
      <alignment vertical="center"/>
    </xf>
    <xf numFmtId="196" fontId="6" fillId="3" borderId="3" xfId="0" applyNumberFormat="1" applyFont="1" applyFill="1" applyBorder="1" applyAlignment="1">
      <alignment vertical="center"/>
    </xf>
    <xf numFmtId="196" fontId="6" fillId="3" borderId="15" xfId="0" applyNumberFormat="1" applyFont="1" applyFill="1" applyBorder="1" applyAlignment="1">
      <alignment vertical="center"/>
    </xf>
    <xf numFmtId="196" fontId="6" fillId="3" borderId="2" xfId="0" applyNumberFormat="1" applyFont="1" applyFill="1" applyBorder="1" applyAlignment="1">
      <alignment vertical="center"/>
    </xf>
    <xf numFmtId="0" fontId="2" fillId="3" borderId="14" xfId="1" applyFont="1" applyFill="1" applyBorder="1" applyAlignment="1" applyProtection="1">
      <alignment horizontal="left" vertical="center"/>
    </xf>
    <xf numFmtId="0" fontId="7" fillId="3" borderId="10" xfId="0" applyFont="1" applyFill="1" applyBorder="1" applyAlignment="1">
      <alignment vertical="center"/>
    </xf>
    <xf numFmtId="179" fontId="7" fillId="3" borderId="15" xfId="10" applyNumberFormat="1" applyFont="1" applyFill="1" applyBorder="1" applyAlignment="1">
      <alignment vertical="center" wrapText="1"/>
    </xf>
    <xf numFmtId="179" fontId="7" fillId="3" borderId="2" xfId="10" applyNumberFormat="1" applyFont="1" applyFill="1" applyBorder="1" applyAlignment="1">
      <alignment vertical="center" wrapText="1"/>
    </xf>
    <xf numFmtId="179" fontId="7" fillId="3" borderId="10" xfId="10" applyNumberFormat="1" applyFont="1" applyFill="1" applyBorder="1" applyAlignment="1">
      <alignment vertical="center" wrapText="1"/>
    </xf>
    <xf numFmtId="179" fontId="7" fillId="3" borderId="15" xfId="0" applyNumberFormat="1" applyFont="1" applyFill="1" applyBorder="1" applyAlignment="1">
      <alignment horizontal="right" vertical="center" wrapText="1"/>
    </xf>
    <xf numFmtId="179" fontId="7" fillId="3" borderId="2" xfId="0" applyNumberFormat="1" applyFont="1" applyFill="1" applyBorder="1" applyAlignment="1">
      <alignment horizontal="right" vertical="center" wrapText="1"/>
    </xf>
    <xf numFmtId="179" fontId="7" fillId="3" borderId="10" xfId="0" applyNumberFormat="1" applyFont="1" applyFill="1" applyBorder="1" applyAlignment="1">
      <alignment horizontal="right" vertical="center" wrapText="1"/>
    </xf>
    <xf numFmtId="0" fontId="7" fillId="3" borderId="5" xfId="0" applyFont="1" applyFill="1" applyBorder="1" applyAlignment="1">
      <alignment horizontal="left" vertical="justify"/>
    </xf>
    <xf numFmtId="179" fontId="7" fillId="3" borderId="3" xfId="0" applyNumberFormat="1" applyFont="1" applyFill="1" applyBorder="1" applyAlignment="1">
      <alignment horizontal="right" vertical="justify"/>
    </xf>
    <xf numFmtId="179" fontId="7" fillId="3" borderId="4" xfId="0" applyNumberFormat="1" applyFont="1" applyFill="1" applyBorder="1" applyAlignment="1">
      <alignment horizontal="right" vertical="justify"/>
    </xf>
    <xf numFmtId="179" fontId="7" fillId="3" borderId="5" xfId="0" applyNumberFormat="1" applyFont="1" applyFill="1" applyBorder="1" applyAlignment="1">
      <alignment horizontal="right" vertical="justify"/>
    </xf>
    <xf numFmtId="0" fontId="6" fillId="3" borderId="5" xfId="0" applyFont="1" applyFill="1" applyBorder="1" applyAlignment="1">
      <alignment horizontal="left" vertical="justify"/>
    </xf>
    <xf numFmtId="179" fontId="6" fillId="3" borderId="3" xfId="0" applyNumberFormat="1" applyFont="1" applyFill="1" applyBorder="1" applyAlignment="1">
      <alignment horizontal="right" vertical="justify"/>
    </xf>
    <xf numFmtId="179" fontId="6" fillId="3" borderId="4" xfId="0" applyNumberFormat="1" applyFont="1" applyFill="1" applyBorder="1" applyAlignment="1">
      <alignment horizontal="right" vertical="justify"/>
    </xf>
    <xf numFmtId="179" fontId="6" fillId="3" borderId="5" xfId="0" applyNumberFormat="1" applyFont="1" applyFill="1" applyBorder="1" applyAlignment="1">
      <alignment horizontal="right" vertical="justify"/>
    </xf>
    <xf numFmtId="0" fontId="6" fillId="3" borderId="1" xfId="0" applyFont="1" applyFill="1" applyBorder="1" applyAlignment="1">
      <alignment horizontal="left" vertical="justify"/>
    </xf>
    <xf numFmtId="0" fontId="7" fillId="3" borderId="15" xfId="0" applyFont="1" applyFill="1" applyBorder="1" applyAlignment="1">
      <alignment horizontal="right" vertical="justify"/>
    </xf>
    <xf numFmtId="0" fontId="7" fillId="3" borderId="2" xfId="0" applyFont="1" applyFill="1" applyBorder="1" applyAlignment="1">
      <alignment horizontal="right" vertical="justify"/>
    </xf>
    <xf numFmtId="0" fontId="7" fillId="3" borderId="1" xfId="0" applyFont="1" applyFill="1" applyBorder="1" applyAlignment="1">
      <alignment horizontal="right" vertical="justify"/>
    </xf>
    <xf numFmtId="0" fontId="6" fillId="3" borderId="2" xfId="0" applyFont="1" applyFill="1" applyBorder="1" applyAlignment="1">
      <alignment horizontal="right" vertical="justify"/>
    </xf>
    <xf numFmtId="0" fontId="7" fillId="3" borderId="10" xfId="0" applyFont="1" applyFill="1" applyBorder="1" applyAlignment="1">
      <alignment horizontal="left" vertical="center"/>
    </xf>
    <xf numFmtId="0" fontId="4" fillId="3" borderId="5" xfId="0" applyFont="1" applyFill="1" applyBorder="1" applyAlignment="1">
      <alignment horizontal="left" vertical="justify"/>
    </xf>
    <xf numFmtId="0" fontId="31" fillId="3" borderId="5" xfId="0" applyFont="1" applyFill="1" applyBorder="1" applyAlignment="1">
      <alignment horizontal="left" vertical="justify" wrapText="1"/>
    </xf>
    <xf numFmtId="0" fontId="6" fillId="3" borderId="4" xfId="0" applyFont="1" applyFill="1" applyBorder="1" applyAlignment="1">
      <alignment horizontal="right" vertical="justify"/>
    </xf>
    <xf numFmtId="0" fontId="5" fillId="3" borderId="4" xfId="0" applyFont="1" applyFill="1" applyBorder="1" applyAlignment="1">
      <alignment horizontal="right" vertical="top"/>
    </xf>
    <xf numFmtId="179" fontId="7" fillId="3" borderId="3" xfId="0" applyNumberFormat="1" applyFont="1" applyFill="1" applyBorder="1" applyAlignment="1">
      <alignment horizontal="right" vertical="top"/>
    </xf>
    <xf numFmtId="179" fontId="7" fillId="3" borderId="4" xfId="0" applyNumberFormat="1" applyFont="1" applyFill="1" applyBorder="1" applyAlignment="1">
      <alignment horizontal="right" vertical="top"/>
    </xf>
    <xf numFmtId="179" fontId="7" fillId="3" borderId="5" xfId="0" applyNumberFormat="1" applyFont="1" applyFill="1" applyBorder="1" applyAlignment="1">
      <alignment horizontal="right" vertical="top"/>
    </xf>
    <xf numFmtId="0" fontId="9" fillId="3" borderId="4" xfId="0" applyFont="1" applyFill="1" applyBorder="1" applyAlignment="1">
      <alignment vertical="top"/>
    </xf>
    <xf numFmtId="0" fontId="7" fillId="3" borderId="3" xfId="0" applyFont="1" applyFill="1" applyBorder="1" applyAlignment="1">
      <alignment horizontal="center" vertical="center"/>
    </xf>
    <xf numFmtId="178" fontId="7" fillId="3" borderId="2" xfId="0" applyNumberFormat="1" applyFont="1" applyFill="1" applyBorder="1" applyAlignment="1">
      <alignment horizontal="right" vertical="center" wrapText="1"/>
    </xf>
    <xf numFmtId="178" fontId="7" fillId="3" borderId="3" xfId="0" applyNumberFormat="1" applyFont="1" applyFill="1" applyBorder="1" applyAlignment="1">
      <alignment horizontal="right" vertical="center" wrapText="1"/>
    </xf>
    <xf numFmtId="178" fontId="7" fillId="3" borderId="0" xfId="0" applyNumberFormat="1" applyFont="1" applyFill="1" applyBorder="1" applyAlignment="1">
      <alignment horizontal="right" vertical="center" wrapText="1"/>
    </xf>
    <xf numFmtId="178" fontId="7" fillId="3" borderId="3" xfId="0" applyNumberFormat="1" applyFont="1" applyFill="1" applyBorder="1" applyAlignment="1">
      <alignment horizontal="right" vertical="justify"/>
    </xf>
    <xf numFmtId="178" fontId="7" fillId="3" borderId="0" xfId="0" applyNumberFormat="1" applyFont="1" applyFill="1" applyBorder="1" applyAlignment="1">
      <alignment horizontal="right" vertical="justify"/>
    </xf>
    <xf numFmtId="178" fontId="6" fillId="3" borderId="0" xfId="0" applyNumberFormat="1" applyFont="1" applyFill="1" applyBorder="1" applyAlignment="1">
      <alignment horizontal="right" vertical="justify"/>
    </xf>
    <xf numFmtId="38" fontId="6" fillId="3" borderId="4" xfId="3" applyFont="1" applyFill="1" applyBorder="1" applyAlignment="1">
      <alignment horizontal="right" vertical="justify"/>
    </xf>
    <xf numFmtId="38" fontId="6" fillId="3" borderId="3" xfId="3" applyFont="1" applyFill="1" applyBorder="1" applyAlignment="1">
      <alignment horizontal="right" vertical="justify"/>
    </xf>
    <xf numFmtId="38" fontId="6" fillId="3" borderId="0" xfId="3" applyFont="1" applyFill="1" applyBorder="1" applyAlignment="1">
      <alignment horizontal="right" vertical="justify"/>
    </xf>
    <xf numFmtId="38" fontId="6" fillId="3" borderId="4" xfId="3" applyFont="1" applyFill="1" applyBorder="1"/>
    <xf numFmtId="38" fontId="6" fillId="3" borderId="0" xfId="3" applyFont="1" applyFill="1" applyBorder="1"/>
    <xf numFmtId="0" fontId="4" fillId="3" borderId="5" xfId="0" applyFont="1" applyFill="1" applyBorder="1" applyAlignment="1">
      <alignment horizontal="left" vertical="justify" wrapText="1"/>
    </xf>
    <xf numFmtId="38" fontId="7" fillId="3" borderId="4" xfId="3" applyFont="1" applyFill="1" applyBorder="1"/>
    <xf numFmtId="38" fontId="7" fillId="3" borderId="3" xfId="3" applyFont="1" applyFill="1" applyBorder="1"/>
    <xf numFmtId="38" fontId="7" fillId="3" borderId="0" xfId="3" applyFont="1" applyFill="1" applyBorder="1"/>
    <xf numFmtId="0" fontId="6" fillId="3" borderId="10" xfId="0" applyFont="1" applyFill="1" applyBorder="1" applyAlignment="1">
      <alignment horizontal="left" vertical="justify"/>
    </xf>
    <xf numFmtId="38" fontId="7" fillId="3" borderId="2" xfId="3" applyFont="1" applyFill="1" applyBorder="1"/>
    <xf numFmtId="0" fontId="5" fillId="3" borderId="0" xfId="0" applyFont="1" applyFill="1" applyBorder="1" applyAlignment="1">
      <alignment vertical="top" wrapText="1"/>
    </xf>
    <xf numFmtId="0" fontId="5" fillId="3" borderId="0" xfId="0" applyFont="1" applyFill="1"/>
    <xf numFmtId="0" fontId="9" fillId="3" borderId="0" xfId="0" applyFont="1" applyFill="1" applyBorder="1" applyAlignment="1"/>
    <xf numFmtId="0" fontId="2" fillId="3" borderId="0" xfId="0" applyFont="1" applyFill="1" applyBorder="1" applyAlignment="1"/>
    <xf numFmtId="49" fontId="2" fillId="5" borderId="14" xfId="0" applyNumberFormat="1" applyFont="1" applyFill="1" applyBorder="1" applyAlignment="1">
      <alignment vertical="center"/>
    </xf>
    <xf numFmtId="49" fontId="2" fillId="5" borderId="14" xfId="0" applyNumberFormat="1" applyFont="1" applyFill="1" applyBorder="1"/>
    <xf numFmtId="49" fontId="2" fillId="5" borderId="0" xfId="0" applyNumberFormat="1" applyFont="1" applyFill="1" applyBorder="1"/>
    <xf numFmtId="49" fontId="6" fillId="5" borderId="55" xfId="0" applyNumberFormat="1" applyFont="1" applyFill="1" applyBorder="1"/>
    <xf numFmtId="49" fontId="7" fillId="5" borderId="60" xfId="0" applyNumberFormat="1" applyFont="1" applyFill="1" applyBorder="1" applyAlignment="1">
      <alignment vertical="center"/>
    </xf>
    <xf numFmtId="49" fontId="7" fillId="5" borderId="2" xfId="0" applyNumberFormat="1" applyFont="1" applyFill="1" applyBorder="1" applyAlignment="1">
      <alignment horizontal="center" vertical="center" wrapText="1"/>
    </xf>
    <xf numFmtId="49" fontId="7" fillId="5" borderId="48" xfId="0" applyNumberFormat="1" applyFont="1" applyFill="1" applyBorder="1" applyAlignment="1">
      <alignment horizontal="center" vertical="center" wrapText="1"/>
    </xf>
    <xf numFmtId="49" fontId="7" fillId="5" borderId="10" xfId="0" applyNumberFormat="1" applyFont="1" applyFill="1" applyBorder="1" applyAlignment="1">
      <alignment horizontal="center" vertical="center"/>
    </xf>
    <xf numFmtId="179" fontId="7" fillId="5" borderId="2" xfId="3" applyNumberFormat="1" applyFont="1" applyFill="1" applyBorder="1" applyAlignment="1">
      <alignment horizontal="right" vertical="center" wrapText="1"/>
    </xf>
    <xf numFmtId="179" fontId="7" fillId="5" borderId="54" xfId="3" applyNumberFormat="1" applyFont="1" applyFill="1" applyBorder="1" applyAlignment="1">
      <alignment horizontal="right" vertical="center" wrapText="1"/>
    </xf>
    <xf numFmtId="49" fontId="7" fillId="5" borderId="58" xfId="0" applyNumberFormat="1" applyFont="1" applyFill="1" applyBorder="1" applyAlignment="1">
      <alignment horizontal="distributed" vertical="center" indent="1"/>
    </xf>
    <xf numFmtId="179" fontId="7" fillId="5" borderId="48" xfId="3" applyNumberFormat="1" applyFont="1" applyFill="1" applyBorder="1" applyAlignment="1">
      <alignment horizontal="right" vertical="center" wrapText="1"/>
    </xf>
    <xf numFmtId="179" fontId="7" fillId="5" borderId="59" xfId="3" applyNumberFormat="1" applyFont="1" applyFill="1" applyBorder="1" applyAlignment="1">
      <alignment horizontal="right" vertical="center" wrapText="1"/>
    </xf>
    <xf numFmtId="179" fontId="6" fillId="5" borderId="48" xfId="3" applyNumberFormat="1" applyFont="1" applyFill="1" applyBorder="1" applyAlignment="1">
      <alignment horizontal="right" wrapText="1"/>
    </xf>
    <xf numFmtId="49" fontId="6" fillId="5" borderId="5" xfId="0" applyNumberFormat="1" applyFont="1" applyFill="1" applyBorder="1" applyAlignment="1">
      <alignment horizontal="distributed" vertical="center" indent="1"/>
    </xf>
    <xf numFmtId="179" fontId="6" fillId="5" borderId="0" xfId="0" applyNumberFormat="1" applyFont="1" applyFill="1" applyBorder="1" applyAlignment="1">
      <alignment horizontal="right" vertical="center" wrapText="1"/>
    </xf>
    <xf numFmtId="179" fontId="6" fillId="5" borderId="4" xfId="0" applyNumberFormat="1" applyFont="1" applyFill="1" applyBorder="1" applyAlignment="1">
      <alignment horizontal="right" vertical="center" wrapText="1"/>
    </xf>
    <xf numFmtId="179" fontId="7" fillId="5" borderId="3" xfId="0" applyNumberFormat="1" applyFont="1" applyFill="1" applyBorder="1" applyAlignment="1">
      <alignment horizontal="right" vertical="center" wrapText="1"/>
    </xf>
    <xf numFmtId="179" fontId="7" fillId="5" borderId="4" xfId="0" applyNumberFormat="1" applyFont="1" applyFill="1" applyBorder="1" applyAlignment="1">
      <alignment horizontal="right" vertical="center" wrapText="1"/>
    </xf>
    <xf numFmtId="179" fontId="7" fillId="5" borderId="0" xfId="0" applyNumberFormat="1" applyFont="1" applyFill="1" applyBorder="1" applyAlignment="1">
      <alignment horizontal="right" vertical="center" wrapText="1"/>
    </xf>
    <xf numFmtId="49" fontId="2" fillId="5" borderId="48" xfId="0" applyNumberFormat="1" applyFont="1" applyFill="1" applyBorder="1" applyAlignment="1">
      <alignment horizontal="right" vertical="center"/>
    </xf>
    <xf numFmtId="38" fontId="7" fillId="0" borderId="48" xfId="3" applyFont="1" applyFill="1" applyBorder="1" applyAlignment="1">
      <alignment horizontal="right" vertical="center"/>
    </xf>
    <xf numFmtId="38" fontId="7" fillId="0" borderId="59" xfId="3" applyFont="1" applyFill="1" applyBorder="1" applyAlignment="1">
      <alignment horizontal="right" vertical="center"/>
    </xf>
    <xf numFmtId="0" fontId="2" fillId="3" borderId="0" xfId="1" applyFont="1" applyFill="1" applyBorder="1" applyAlignment="1" applyProtection="1">
      <alignment horizontal="left" vertical="center"/>
    </xf>
    <xf numFmtId="0" fontId="7" fillId="3" borderId="59" xfId="0" applyFont="1" applyFill="1" applyBorder="1" applyAlignment="1">
      <alignment vertical="distributed"/>
    </xf>
    <xf numFmtId="178" fontId="7" fillId="3" borderId="15" xfId="0" applyNumberFormat="1" applyFont="1" applyFill="1" applyBorder="1" applyAlignment="1">
      <alignment horizontal="right" vertical="center" wrapText="1"/>
    </xf>
    <xf numFmtId="178" fontId="7" fillId="3" borderId="10" xfId="0" applyNumberFormat="1" applyFont="1" applyFill="1" applyBorder="1" applyAlignment="1">
      <alignment horizontal="right" vertical="center" wrapText="1"/>
    </xf>
    <xf numFmtId="178" fontId="7" fillId="3" borderId="1" xfId="0" applyNumberFormat="1" applyFont="1" applyFill="1" applyBorder="1" applyAlignment="1">
      <alignment horizontal="right" vertical="center" wrapText="1"/>
    </xf>
    <xf numFmtId="49" fontId="5" fillId="3" borderId="57" xfId="0" applyNumberFormat="1" applyFont="1" applyFill="1" applyBorder="1" applyAlignment="1">
      <alignment vertical="center" wrapText="1"/>
    </xf>
    <xf numFmtId="49" fontId="6" fillId="3" borderId="0" xfId="0" applyNumberFormat="1" applyFont="1" applyFill="1" applyBorder="1" applyAlignment="1">
      <alignment vertical="center" wrapText="1"/>
    </xf>
    <xf numFmtId="49" fontId="4" fillId="3" borderId="0" xfId="0" applyNumberFormat="1" applyFont="1" applyFill="1" applyBorder="1" applyAlignment="1">
      <alignment vertical="center" wrapText="1"/>
    </xf>
    <xf numFmtId="49" fontId="6" fillId="3" borderId="14" xfId="0" applyNumberFormat="1" applyFont="1" applyFill="1" applyBorder="1" applyAlignment="1">
      <alignment vertical="center" wrapText="1"/>
    </xf>
    <xf numFmtId="178" fontId="6" fillId="3" borderId="39" xfId="0" applyNumberFormat="1" applyFont="1" applyFill="1" applyBorder="1" applyAlignment="1">
      <alignment horizontal="right" vertical="distributed"/>
    </xf>
    <xf numFmtId="178" fontId="6" fillId="3" borderId="43" xfId="0" applyNumberFormat="1" applyFont="1" applyFill="1" applyBorder="1" applyAlignment="1">
      <alignment horizontal="right" vertical="distributed"/>
    </xf>
    <xf numFmtId="178" fontId="6" fillId="3" borderId="14" xfId="0" applyNumberFormat="1" applyFont="1" applyFill="1" applyBorder="1" applyAlignment="1">
      <alignment horizontal="right" vertical="distributed"/>
    </xf>
    <xf numFmtId="0" fontId="7" fillId="3" borderId="1" xfId="0" applyFont="1" applyFill="1" applyBorder="1" applyAlignment="1">
      <alignment vertical="distributed"/>
    </xf>
    <xf numFmtId="178" fontId="7" fillId="3" borderId="15" xfId="0" applyNumberFormat="1" applyFont="1" applyFill="1" applyBorder="1" applyAlignment="1">
      <alignment horizontal="right" vertical="center"/>
    </xf>
    <xf numFmtId="178" fontId="7" fillId="3" borderId="2" xfId="0" applyNumberFormat="1" applyFont="1" applyFill="1" applyBorder="1" applyAlignment="1">
      <alignment horizontal="right" vertical="center"/>
    </xf>
    <xf numFmtId="178" fontId="7" fillId="3" borderId="1" xfId="0" applyNumberFormat="1" applyFont="1" applyFill="1" applyBorder="1" applyAlignment="1">
      <alignment horizontal="right" vertical="center"/>
    </xf>
    <xf numFmtId="49" fontId="6" fillId="3" borderId="0" xfId="0" applyNumberFormat="1" applyFont="1" applyFill="1" applyBorder="1" applyAlignment="1">
      <alignment horizontal="left" vertical="center"/>
    </xf>
    <xf numFmtId="49" fontId="6" fillId="3" borderId="0" xfId="0" applyNumberFormat="1" applyFont="1" applyFill="1" applyBorder="1" applyAlignment="1">
      <alignment vertical="center"/>
    </xf>
    <xf numFmtId="49" fontId="6" fillId="3" borderId="1" xfId="0" applyNumberFormat="1" applyFont="1" applyFill="1" applyBorder="1" applyAlignment="1">
      <alignment vertical="center"/>
    </xf>
    <xf numFmtId="178" fontId="6" fillId="3" borderId="15" xfId="0" applyNumberFormat="1" applyFont="1" applyFill="1" applyBorder="1" applyAlignment="1">
      <alignment horizontal="right" vertical="distributed"/>
    </xf>
    <xf numFmtId="0" fontId="2" fillId="3" borderId="60" xfId="0" applyFont="1" applyFill="1" applyBorder="1" applyAlignment="1">
      <alignment horizontal="center" vertical="distributed"/>
    </xf>
    <xf numFmtId="0" fontId="2" fillId="3" borderId="3" xfId="0" applyFont="1" applyFill="1" applyBorder="1" applyAlignment="1">
      <alignment horizontal="center" vertical="center"/>
    </xf>
    <xf numFmtId="0" fontId="2" fillId="3" borderId="56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vertical="distributed"/>
    </xf>
    <xf numFmtId="0" fontId="2" fillId="3" borderId="15" xfId="0" applyFont="1" applyFill="1" applyBorder="1" applyAlignment="1">
      <alignment horizontal="right" vertical="distributed"/>
    </xf>
    <xf numFmtId="0" fontId="2" fillId="3" borderId="2" xfId="0" applyFont="1" applyFill="1" applyBorder="1" applyAlignment="1">
      <alignment horizontal="right" vertical="distributed"/>
    </xf>
    <xf numFmtId="0" fontId="2" fillId="3" borderId="1" xfId="0" applyFont="1" applyFill="1" applyBorder="1" applyAlignment="1">
      <alignment horizontal="right" vertical="distributed"/>
    </xf>
    <xf numFmtId="176" fontId="6" fillId="3" borderId="1" xfId="0" applyNumberFormat="1" applyFont="1" applyFill="1" applyBorder="1" applyAlignment="1">
      <alignment horizontal="right" vertical="distributed"/>
    </xf>
    <xf numFmtId="178" fontId="7" fillId="3" borderId="15" xfId="0" applyNumberFormat="1" applyFont="1" applyFill="1" applyBorder="1" applyAlignment="1">
      <alignment horizontal="right" vertical="distributed"/>
    </xf>
    <xf numFmtId="0" fontId="2" fillId="3" borderId="17" xfId="0" applyFont="1" applyFill="1" applyBorder="1"/>
    <xf numFmtId="0" fontId="16" fillId="3" borderId="48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179" fontId="7" fillId="3" borderId="3" xfId="0" applyNumberFormat="1" applyFont="1" applyFill="1" applyBorder="1" applyAlignment="1">
      <alignment horizontal="right" vertical="distributed"/>
    </xf>
    <xf numFmtId="179" fontId="7" fillId="3" borderId="4" xfId="0" applyNumberFormat="1" applyFont="1" applyFill="1" applyBorder="1" applyAlignment="1">
      <alignment horizontal="right" vertical="distributed"/>
    </xf>
    <xf numFmtId="179" fontId="6" fillId="3" borderId="4" xfId="0" applyNumberFormat="1" applyFont="1" applyFill="1" applyBorder="1" applyAlignment="1">
      <alignment horizontal="right" vertical="distributed"/>
    </xf>
    <xf numFmtId="179" fontId="6" fillId="3" borderId="0" xfId="0" applyNumberFormat="1" applyFont="1" applyFill="1" applyAlignment="1">
      <alignment horizontal="right" vertical="distributed"/>
    </xf>
    <xf numFmtId="179" fontId="2" fillId="3" borderId="0" xfId="0" applyNumberFormat="1" applyFont="1" applyFill="1" applyBorder="1" applyAlignment="1">
      <alignment horizontal="right" vertical="distributed"/>
    </xf>
    <xf numFmtId="179" fontId="6" fillId="3" borderId="0" xfId="0" applyNumberFormat="1" applyFont="1" applyFill="1" applyBorder="1" applyAlignment="1">
      <alignment horizontal="right" vertical="distributed"/>
    </xf>
    <xf numFmtId="179" fontId="2" fillId="3" borderId="10" xfId="0" applyNumberFormat="1" applyFont="1" applyFill="1" applyBorder="1" applyAlignment="1">
      <alignment horizontal="right" vertical="distributed"/>
    </xf>
    <xf numFmtId="0" fontId="7" fillId="3" borderId="48" xfId="0" applyFont="1" applyFill="1" applyBorder="1" applyAlignment="1">
      <alignment horizontal="center" vertical="center" wrapText="1"/>
    </xf>
    <xf numFmtId="0" fontId="25" fillId="3" borderId="48" xfId="0" applyFont="1" applyFill="1" applyBorder="1" applyAlignment="1">
      <alignment horizontal="center" vertical="center" wrapText="1"/>
    </xf>
    <xf numFmtId="0" fontId="7" fillId="3" borderId="54" xfId="0" applyFont="1" applyFill="1" applyBorder="1" applyAlignment="1">
      <alignment horizontal="center" vertical="center" wrapText="1"/>
    </xf>
    <xf numFmtId="178" fontId="6" fillId="3" borderId="0" xfId="0" applyNumberFormat="1" applyFont="1" applyFill="1" applyAlignment="1">
      <alignment horizontal="right" vertical="distributed"/>
    </xf>
    <xf numFmtId="0" fontId="2" fillId="3" borderId="0" xfId="1" applyFont="1" applyFill="1" applyAlignment="1" applyProtection="1">
      <alignment vertical="center"/>
    </xf>
    <xf numFmtId="0" fontId="6" fillId="3" borderId="56" xfId="0" applyFont="1" applyFill="1" applyBorder="1" applyAlignment="1">
      <alignment horizontal="center" vertical="distributed"/>
    </xf>
    <xf numFmtId="179" fontId="6" fillId="3" borderId="3" xfId="0" applyNumberFormat="1" applyFont="1" applyFill="1" applyBorder="1" applyAlignment="1">
      <alignment horizontal="right" vertical="distributed"/>
    </xf>
    <xf numFmtId="198" fontId="6" fillId="3" borderId="4" xfId="0" applyNumberFormat="1" applyFont="1" applyFill="1" applyBorder="1" applyAlignment="1">
      <alignment horizontal="right" vertical="distributed"/>
    </xf>
    <xf numFmtId="177" fontId="6" fillId="3" borderId="4" xfId="0" applyNumberFormat="1" applyFont="1" applyFill="1" applyBorder="1" applyAlignment="1">
      <alignment horizontal="right" vertical="distributed"/>
    </xf>
    <xf numFmtId="177" fontId="6" fillId="3" borderId="0" xfId="0" applyNumberFormat="1" applyFont="1" applyFill="1" applyBorder="1" applyAlignment="1">
      <alignment horizontal="right" vertical="distributed"/>
    </xf>
    <xf numFmtId="181" fontId="6" fillId="3" borderId="0" xfId="0" applyNumberFormat="1" applyFont="1" applyFill="1" applyBorder="1" applyAlignment="1">
      <alignment horizontal="right" vertical="distributed"/>
    </xf>
    <xf numFmtId="178" fontId="6" fillId="3" borderId="10" xfId="0" applyNumberFormat="1" applyFont="1" applyFill="1" applyBorder="1" applyAlignment="1">
      <alignment horizontal="right" vertical="distributed"/>
    </xf>
    <xf numFmtId="49" fontId="6" fillId="3" borderId="2" xfId="0" applyNumberFormat="1" applyFont="1" applyFill="1" applyBorder="1" applyAlignment="1">
      <alignment horizontal="right" vertical="distributed"/>
    </xf>
    <xf numFmtId="49" fontId="6" fillId="3" borderId="15" xfId="0" applyNumberFormat="1" applyFont="1" applyFill="1" applyBorder="1" applyAlignment="1">
      <alignment horizontal="right" vertical="distributed"/>
    </xf>
    <xf numFmtId="0" fontId="5" fillId="3" borderId="17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center" vertical="center" wrapText="1"/>
    </xf>
    <xf numFmtId="49" fontId="6" fillId="3" borderId="5" xfId="0" applyNumberFormat="1" applyFont="1" applyFill="1" applyBorder="1" applyAlignment="1">
      <alignment horizontal="right" vertical="center"/>
    </xf>
    <xf numFmtId="178" fontId="7" fillId="3" borderId="4" xfId="0" applyNumberFormat="1" applyFont="1" applyFill="1" applyBorder="1" applyAlignment="1">
      <alignment horizontal="right" vertical="center" wrapText="1"/>
    </xf>
    <xf numFmtId="178" fontId="6" fillId="3" borderId="3" xfId="0" applyNumberFormat="1" applyFont="1" applyFill="1" applyBorder="1" applyAlignment="1">
      <alignment horizontal="right" vertical="center" wrapText="1"/>
    </xf>
    <xf numFmtId="178" fontId="6" fillId="3" borderId="4" xfId="0" applyNumberFormat="1" applyFont="1" applyFill="1" applyBorder="1" applyAlignment="1">
      <alignment horizontal="right" vertical="center" wrapText="1"/>
    </xf>
    <xf numFmtId="178" fontId="6" fillId="3" borderId="0" xfId="0" applyNumberFormat="1" applyFont="1" applyFill="1" applyBorder="1" applyAlignment="1">
      <alignment horizontal="right" vertical="center" wrapText="1"/>
    </xf>
    <xf numFmtId="0" fontId="6" fillId="3" borderId="0" xfId="0" applyFont="1" applyFill="1" applyBorder="1" applyAlignment="1">
      <alignment horizontal="right" vertical="center"/>
    </xf>
    <xf numFmtId="0" fontId="6" fillId="3" borderId="5" xfId="0" applyFont="1" applyFill="1" applyBorder="1" applyAlignment="1">
      <alignment horizontal="right" vertical="center"/>
    </xf>
    <xf numFmtId="176" fontId="6" fillId="0" borderId="31" xfId="0" applyNumberFormat="1" applyFont="1" applyFill="1" applyBorder="1" applyAlignment="1">
      <alignment horizontal="right" vertical="center"/>
    </xf>
    <xf numFmtId="0" fontId="29" fillId="3" borderId="65" xfId="6" applyFont="1" applyFill="1" applyBorder="1" applyAlignment="1">
      <alignment horizontal="center" vertical="center"/>
    </xf>
    <xf numFmtId="0" fontId="29" fillId="3" borderId="67" xfId="6" applyFont="1" applyFill="1" applyBorder="1" applyAlignment="1">
      <alignment horizontal="center" vertical="center"/>
    </xf>
    <xf numFmtId="178" fontId="7" fillId="0" borderId="4" xfId="0" applyNumberFormat="1" applyFont="1" applyFill="1" applyBorder="1" applyAlignment="1">
      <alignment horizontal="right" vertical="center" wrapText="1"/>
    </xf>
    <xf numFmtId="178" fontId="6" fillId="0" borderId="4" xfId="0" applyNumberFormat="1" applyFont="1" applyFill="1" applyBorder="1" applyAlignment="1">
      <alignment horizontal="right" vertical="center" wrapText="1"/>
    </xf>
    <xf numFmtId="178" fontId="6" fillId="0" borderId="3" xfId="0" applyNumberFormat="1" applyFont="1" applyFill="1" applyBorder="1" applyAlignment="1">
      <alignment horizontal="right" vertical="center" wrapText="1"/>
    </xf>
    <xf numFmtId="0" fontId="7" fillId="3" borderId="2" xfId="8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right" vertical="distributed"/>
    </xf>
    <xf numFmtId="189" fontId="7" fillId="3" borderId="10" xfId="0" applyNumberFormat="1" applyFont="1" applyFill="1" applyBorder="1" applyAlignment="1">
      <alignment horizontal="center" vertical="center"/>
    </xf>
    <xf numFmtId="189" fontId="7" fillId="3" borderId="1" xfId="0" applyNumberFormat="1" applyFont="1" applyFill="1" applyBorder="1" applyAlignment="1">
      <alignment horizontal="center" vertical="center"/>
    </xf>
    <xf numFmtId="189" fontId="7" fillId="3" borderId="2" xfId="0" applyNumberFormat="1" applyFont="1" applyFill="1" applyBorder="1" applyAlignment="1">
      <alignment horizontal="center" vertical="center"/>
    </xf>
    <xf numFmtId="189" fontId="11" fillId="3" borderId="0" xfId="0" applyNumberFormat="1" applyFont="1" applyFill="1" applyAlignment="1">
      <alignment horizontal="left"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distributed"/>
    </xf>
    <xf numFmtId="0" fontId="7" fillId="3" borderId="68" xfId="0" applyFont="1" applyFill="1" applyBorder="1" applyAlignment="1">
      <alignment horizontal="center" vertical="center"/>
    </xf>
    <xf numFmtId="0" fontId="6" fillId="3" borderId="69" xfId="0" applyFont="1" applyFill="1" applyBorder="1" applyAlignment="1">
      <alignment horizontal="center" vertical="center"/>
    </xf>
    <xf numFmtId="0" fontId="6" fillId="3" borderId="70" xfId="0" applyFont="1" applyFill="1" applyBorder="1" applyAlignment="1">
      <alignment horizontal="center" vertical="center"/>
    </xf>
    <xf numFmtId="0" fontId="6" fillId="3" borderId="71" xfId="0" applyFont="1" applyFill="1" applyBorder="1" applyAlignment="1">
      <alignment horizontal="center" vertical="center"/>
    </xf>
    <xf numFmtId="0" fontId="7" fillId="3" borderId="68" xfId="8" applyFont="1" applyFill="1" applyBorder="1" applyAlignment="1">
      <alignment horizontal="center" vertical="center" wrapText="1"/>
    </xf>
    <xf numFmtId="0" fontId="6" fillId="3" borderId="10" xfId="8" applyFont="1" applyFill="1" applyBorder="1" applyAlignment="1">
      <alignment horizontal="right" vertical="center"/>
    </xf>
    <xf numFmtId="3" fontId="6" fillId="3" borderId="2" xfId="8" applyNumberFormat="1" applyFont="1" applyFill="1" applyBorder="1">
      <alignment vertical="center"/>
    </xf>
    <xf numFmtId="3" fontId="7" fillId="3" borderId="2" xfId="8" applyNumberFormat="1" applyFont="1" applyFill="1" applyBorder="1">
      <alignment vertical="center"/>
    </xf>
    <xf numFmtId="3" fontId="6" fillId="3" borderId="15" xfId="8" applyNumberFormat="1" applyFont="1" applyFill="1" applyBorder="1">
      <alignment vertical="center"/>
    </xf>
    <xf numFmtId="0" fontId="7" fillId="3" borderId="72" xfId="0" applyFont="1" applyFill="1" applyBorder="1" applyAlignment="1">
      <alignment horizontal="center" vertical="distributed"/>
    </xf>
    <xf numFmtId="0" fontId="7" fillId="3" borderId="73" xfId="0" applyFont="1" applyFill="1" applyBorder="1" applyAlignment="1">
      <alignment horizontal="center" vertical="distributed"/>
    </xf>
    <xf numFmtId="189" fontId="7" fillId="3" borderId="68" xfId="0" applyNumberFormat="1" applyFont="1" applyFill="1" applyBorder="1" applyAlignment="1">
      <alignment horizontal="center" vertical="center"/>
    </xf>
    <xf numFmtId="189" fontId="6" fillId="3" borderId="70" xfId="0" applyNumberFormat="1" applyFont="1" applyFill="1" applyBorder="1" applyAlignment="1">
      <alignment horizontal="center" vertical="center"/>
    </xf>
    <xf numFmtId="189" fontId="6" fillId="3" borderId="74" xfId="0" applyNumberFormat="1" applyFont="1" applyFill="1" applyBorder="1" applyAlignment="1">
      <alignment horizontal="center" vertical="center"/>
    </xf>
    <xf numFmtId="189" fontId="6" fillId="3" borderId="75" xfId="0" applyNumberFormat="1" applyFont="1" applyFill="1" applyBorder="1" applyAlignment="1">
      <alignment horizontal="center" vertical="center"/>
    </xf>
    <xf numFmtId="189" fontId="6" fillId="3" borderId="71" xfId="0" applyNumberFormat="1" applyFont="1" applyFill="1" applyBorder="1" applyAlignment="1">
      <alignment horizontal="center" vertical="center"/>
    </xf>
    <xf numFmtId="189" fontId="6" fillId="3" borderId="69" xfId="0" applyNumberFormat="1" applyFont="1" applyFill="1" applyBorder="1" applyAlignment="1">
      <alignment horizontal="center" vertical="center"/>
    </xf>
    <xf numFmtId="189" fontId="7" fillId="3" borderId="73" xfId="0" applyNumberFormat="1" applyFont="1" applyFill="1" applyBorder="1" applyAlignment="1">
      <alignment horizontal="center" vertical="center"/>
    </xf>
    <xf numFmtId="188" fontId="7" fillId="3" borderId="68" xfId="0" applyNumberFormat="1" applyFont="1" applyFill="1" applyBorder="1" applyAlignment="1">
      <alignment vertical="center"/>
    </xf>
    <xf numFmtId="189" fontId="7" fillId="3" borderId="72" xfId="0" applyNumberFormat="1" applyFont="1" applyFill="1" applyBorder="1" applyAlignment="1">
      <alignment horizontal="center" vertical="center"/>
    </xf>
    <xf numFmtId="189" fontId="7" fillId="0" borderId="72" xfId="0" applyNumberFormat="1" applyFont="1" applyFill="1" applyBorder="1" applyAlignment="1">
      <alignment vertical="center"/>
    </xf>
    <xf numFmtId="192" fontId="7" fillId="0" borderId="73" xfId="0" applyNumberFormat="1" applyFont="1" applyFill="1" applyBorder="1" applyAlignment="1">
      <alignment horizontal="right" vertical="center"/>
    </xf>
    <xf numFmtId="189" fontId="6" fillId="0" borderId="76" xfId="0" applyNumberFormat="1" applyFont="1" applyFill="1" applyBorder="1" applyAlignment="1">
      <alignment horizontal="distributed" vertical="center" indent="1"/>
    </xf>
    <xf numFmtId="189" fontId="7" fillId="0" borderId="76" xfId="0" applyNumberFormat="1" applyFont="1" applyFill="1" applyBorder="1" applyAlignment="1">
      <alignment horizontal="center" vertical="center"/>
    </xf>
    <xf numFmtId="192" fontId="7" fillId="0" borderId="71" xfId="0" applyNumberFormat="1" applyFont="1" applyFill="1" applyBorder="1" applyAlignment="1">
      <alignment horizontal="right" vertical="center"/>
    </xf>
    <xf numFmtId="0" fontId="6" fillId="0" borderId="5" xfId="0" applyFont="1" applyFill="1" applyBorder="1" applyAlignment="1">
      <alignment horizontal="right" vertical="center"/>
    </xf>
    <xf numFmtId="0" fontId="6" fillId="3" borderId="10" xfId="0" applyFont="1" applyFill="1" applyBorder="1" applyAlignment="1">
      <alignment horizontal="right" vertical="center"/>
    </xf>
    <xf numFmtId="178" fontId="6" fillId="3" borderId="2" xfId="0" applyNumberFormat="1" applyFont="1" applyFill="1" applyBorder="1" applyAlignment="1">
      <alignment horizontal="right" vertical="center" wrapText="1"/>
    </xf>
    <xf numFmtId="178" fontId="6" fillId="3" borderId="15" xfId="0" applyNumberFormat="1" applyFont="1" applyFill="1" applyBorder="1" applyAlignment="1">
      <alignment horizontal="right" vertical="center" wrapText="1"/>
    </xf>
    <xf numFmtId="0" fontId="5" fillId="3" borderId="0" xfId="0" applyFont="1" applyFill="1" applyBorder="1" applyAlignment="1">
      <alignment horizontal="left" vertical="center"/>
    </xf>
    <xf numFmtId="0" fontId="4" fillId="3" borderId="71" xfId="0" applyFont="1" applyFill="1" applyBorder="1" applyAlignment="1">
      <alignment horizontal="right" vertical="top"/>
    </xf>
    <xf numFmtId="0" fontId="11" fillId="3" borderId="0" xfId="0" applyFont="1" applyFill="1" applyAlignment="1">
      <alignment horizontal="left" vertical="center"/>
    </xf>
    <xf numFmtId="0" fontId="5" fillId="3" borderId="0" xfId="0" applyFont="1" applyFill="1" applyBorder="1" applyAlignment="1">
      <alignment horizontal="right" vertical="center"/>
    </xf>
    <xf numFmtId="0" fontId="2" fillId="3" borderId="0" xfId="0" applyFont="1" applyFill="1" applyBorder="1" applyAlignment="1">
      <alignment horizontal="right" vertical="center"/>
    </xf>
    <xf numFmtId="0" fontId="2" fillId="3" borderId="14" xfId="1" applyFont="1" applyFill="1" applyBorder="1" applyAlignment="1" applyProtection="1">
      <alignment vertical="center"/>
    </xf>
    <xf numFmtId="0" fontId="5" fillId="3" borderId="14" xfId="0" applyFont="1" applyFill="1" applyBorder="1" applyAlignment="1">
      <alignment horizontal="right"/>
    </xf>
    <xf numFmtId="0" fontId="7" fillId="3" borderId="13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/>
    </xf>
    <xf numFmtId="0" fontId="4" fillId="3" borderId="0" xfId="8" applyFont="1" applyFill="1" applyBorder="1" applyAlignment="1">
      <alignment horizontal="left" vertical="top" wrapText="1"/>
    </xf>
    <xf numFmtId="0" fontId="7" fillId="3" borderId="12" xfId="8" applyFont="1" applyFill="1" applyBorder="1" applyAlignment="1">
      <alignment horizontal="center" vertical="center" wrapText="1"/>
    </xf>
    <xf numFmtId="0" fontId="7" fillId="3" borderId="16" xfId="8" applyFont="1" applyFill="1" applyBorder="1" applyAlignment="1">
      <alignment horizontal="center" vertical="center" wrapText="1"/>
    </xf>
    <xf numFmtId="0" fontId="7" fillId="3" borderId="13" xfId="8" applyFont="1" applyFill="1" applyBorder="1" applyAlignment="1">
      <alignment horizontal="center" vertical="center" wrapText="1"/>
    </xf>
    <xf numFmtId="0" fontId="7" fillId="3" borderId="10" xfId="8" applyFont="1" applyFill="1" applyBorder="1" applyAlignment="1">
      <alignment horizontal="center" vertical="center" wrapText="1"/>
    </xf>
    <xf numFmtId="0" fontId="7" fillId="3" borderId="2" xfId="8" applyFont="1" applyFill="1" applyBorder="1" applyAlignment="1">
      <alignment horizontal="center" vertical="center" wrapText="1"/>
    </xf>
    <xf numFmtId="0" fontId="11" fillId="3" borderId="0" xfId="8" applyFont="1" applyFill="1" applyAlignment="1">
      <alignment horizontal="left" vertical="center"/>
    </xf>
    <xf numFmtId="0" fontId="2" fillId="3" borderId="14" xfId="8" applyFont="1" applyFill="1" applyBorder="1" applyAlignment="1">
      <alignment vertical="center"/>
    </xf>
    <xf numFmtId="0" fontId="5" fillId="3" borderId="14" xfId="8" applyFont="1" applyFill="1" applyBorder="1" applyAlignment="1">
      <alignment horizontal="right"/>
    </xf>
    <xf numFmtId="0" fontId="2" fillId="3" borderId="14" xfId="8" applyFont="1" applyFill="1" applyBorder="1" applyAlignment="1">
      <alignment horizontal="right"/>
    </xf>
    <xf numFmtId="0" fontId="5" fillId="3" borderId="71" xfId="8" applyFont="1" applyFill="1" applyBorder="1" applyAlignment="1">
      <alignment horizontal="left" vertical="center"/>
    </xf>
    <xf numFmtId="0" fontId="5" fillId="3" borderId="71" xfId="0" applyFont="1" applyFill="1" applyBorder="1" applyAlignment="1">
      <alignment vertical="center"/>
    </xf>
    <xf numFmtId="0" fontId="2" fillId="3" borderId="71" xfId="0" applyFont="1" applyFill="1" applyBorder="1" applyAlignment="1"/>
    <xf numFmtId="0" fontId="2" fillId="3" borderId="14" xfId="1" applyFont="1" applyFill="1" applyBorder="1" applyAlignment="1" applyProtection="1">
      <alignment horizontal="center" vertical="center"/>
    </xf>
    <xf numFmtId="0" fontId="7" fillId="3" borderId="16" xfId="0" applyFont="1" applyFill="1" applyBorder="1" applyAlignment="1">
      <alignment horizontal="center" vertical="center"/>
    </xf>
    <xf numFmtId="0" fontId="7" fillId="3" borderId="17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vertical="center"/>
    </xf>
    <xf numFmtId="0" fontId="2" fillId="3" borderId="0" xfId="0" applyFont="1" applyFill="1" applyBorder="1" applyAlignment="1">
      <alignment vertical="center"/>
    </xf>
    <xf numFmtId="0" fontId="15" fillId="3" borderId="14" xfId="1" applyFont="1" applyFill="1" applyBorder="1" applyAlignment="1" applyProtection="1">
      <alignment horizontal="center" vertical="center"/>
    </xf>
    <xf numFmtId="0" fontId="7" fillId="3" borderId="13" xfId="0" applyFont="1" applyFill="1" applyBorder="1" applyAlignment="1">
      <alignment horizontal="center" vertical="distributed"/>
    </xf>
    <xf numFmtId="0" fontId="7" fillId="3" borderId="10" xfId="0" applyFont="1" applyFill="1" applyBorder="1" applyAlignment="1">
      <alignment horizontal="center" vertical="distributed"/>
    </xf>
    <xf numFmtId="0" fontId="7" fillId="3" borderId="11" xfId="0" applyFont="1" applyFill="1" applyBorder="1" applyAlignment="1">
      <alignment horizontal="center" vertical="distributed"/>
    </xf>
    <xf numFmtId="0" fontId="7" fillId="3" borderId="17" xfId="0" applyFont="1" applyFill="1" applyBorder="1" applyAlignment="1">
      <alignment horizontal="center" vertical="distributed"/>
    </xf>
    <xf numFmtId="0" fontId="7" fillId="3" borderId="20" xfId="0" applyFont="1" applyFill="1" applyBorder="1" applyAlignment="1">
      <alignment horizontal="center" vertical="distributed"/>
    </xf>
    <xf numFmtId="0" fontId="5" fillId="3" borderId="71" xfId="0" applyFont="1" applyFill="1" applyBorder="1" applyAlignment="1">
      <alignment horizontal="left" vertical="center"/>
    </xf>
    <xf numFmtId="0" fontId="16" fillId="3" borderId="16" xfId="0" applyFont="1" applyFill="1" applyBorder="1" applyAlignment="1">
      <alignment horizontal="center" vertical="center"/>
    </xf>
    <xf numFmtId="0" fontId="16" fillId="3" borderId="13" xfId="0" applyFont="1" applyFill="1" applyBorder="1" applyAlignment="1">
      <alignment horizontal="center" vertical="center"/>
    </xf>
    <xf numFmtId="180" fontId="16" fillId="3" borderId="16" xfId="0" applyNumberFormat="1" applyFont="1" applyFill="1" applyBorder="1" applyAlignment="1">
      <alignment horizontal="center" vertical="center" wrapText="1"/>
    </xf>
    <xf numFmtId="180" fontId="16" fillId="3" borderId="15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distributed"/>
    </xf>
    <xf numFmtId="0" fontId="7" fillId="3" borderId="16" xfId="0" applyFont="1" applyFill="1" applyBorder="1" applyAlignment="1">
      <alignment horizontal="center" vertical="distributed" wrapText="1"/>
    </xf>
    <xf numFmtId="0" fontId="7" fillId="3" borderId="11" xfId="0" applyFont="1" applyFill="1" applyBorder="1" applyAlignment="1">
      <alignment horizontal="center" vertical="distributed" wrapText="1"/>
    </xf>
    <xf numFmtId="0" fontId="5" fillId="3" borderId="57" xfId="0" applyFont="1" applyFill="1" applyBorder="1" applyAlignment="1">
      <alignment horizontal="right" vertical="top" wrapText="1"/>
    </xf>
    <xf numFmtId="0" fontId="2" fillId="3" borderId="5" xfId="0" applyFont="1" applyFill="1" applyBorder="1" applyAlignment="1">
      <alignment horizontal="center" vertical="center"/>
    </xf>
    <xf numFmtId="0" fontId="16" fillId="3" borderId="21" xfId="0" applyFont="1" applyFill="1" applyBorder="1" applyAlignment="1">
      <alignment horizontal="center" vertical="center" wrapText="1"/>
    </xf>
    <xf numFmtId="0" fontId="16" fillId="3" borderId="54" xfId="0" applyFont="1" applyFill="1" applyBorder="1" applyAlignment="1">
      <alignment horizontal="center" vertical="center"/>
    </xf>
    <xf numFmtId="0" fontId="7" fillId="4" borderId="20" xfId="0" applyFont="1" applyFill="1" applyBorder="1" applyAlignment="1">
      <alignment horizontal="center" vertical="center"/>
    </xf>
    <xf numFmtId="0" fontId="7" fillId="4" borderId="58" xfId="0" applyFont="1" applyFill="1" applyBorder="1" applyAlignment="1">
      <alignment horizontal="center" vertical="center"/>
    </xf>
    <xf numFmtId="0" fontId="7" fillId="4" borderId="22" xfId="0" applyFont="1" applyFill="1" applyBorder="1" applyAlignment="1">
      <alignment horizontal="center" vertical="center"/>
    </xf>
    <xf numFmtId="0" fontId="7" fillId="4" borderId="48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0" fontId="2" fillId="3" borderId="61" xfId="0" applyFont="1" applyFill="1" applyBorder="1" applyAlignment="1">
      <alignment horizontal="center" vertical="center" wrapText="1"/>
    </xf>
    <xf numFmtId="0" fontId="2" fillId="3" borderId="57" xfId="0" applyFont="1" applyFill="1" applyBorder="1" applyAlignment="1">
      <alignment horizontal="center" vertical="center" wrapText="1"/>
    </xf>
    <xf numFmtId="0" fontId="2" fillId="3" borderId="63" xfId="0" applyFont="1" applyFill="1" applyBorder="1" applyAlignment="1">
      <alignment horizontal="left" vertical="center" wrapText="1"/>
    </xf>
    <xf numFmtId="0" fontId="2" fillId="3" borderId="0" xfId="0" applyFont="1" applyFill="1" applyBorder="1" applyAlignment="1">
      <alignment horizontal="left" vertical="center" wrapText="1"/>
    </xf>
    <xf numFmtId="0" fontId="5" fillId="3" borderId="57" xfId="0" applyFont="1" applyFill="1" applyBorder="1" applyAlignment="1">
      <alignment vertical="center"/>
    </xf>
    <xf numFmtId="0" fontId="2" fillId="3" borderId="57" xfId="0" applyFont="1" applyFill="1" applyBorder="1" applyAlignment="1"/>
    <xf numFmtId="0" fontId="6" fillId="3" borderId="0" xfId="0" applyFont="1" applyFill="1" applyBorder="1" applyAlignment="1">
      <alignment horizontal="right" vertical="distributed"/>
    </xf>
    <xf numFmtId="0" fontId="7" fillId="3" borderId="16" xfId="0" applyFont="1" applyFill="1" applyBorder="1" applyAlignment="1">
      <alignment horizontal="center" vertical="distributed"/>
    </xf>
    <xf numFmtId="0" fontId="7" fillId="3" borderId="28" xfId="0" applyFont="1" applyFill="1" applyBorder="1" applyAlignment="1">
      <alignment horizontal="center" vertical="distributed"/>
    </xf>
    <xf numFmtId="0" fontId="7" fillId="3" borderId="26" xfId="0" applyFont="1" applyFill="1" applyBorder="1" applyAlignment="1">
      <alignment horizontal="center" vertical="distributed"/>
    </xf>
    <xf numFmtId="0" fontId="5" fillId="0" borderId="0" xfId="0" applyFont="1" applyFill="1" applyBorder="1" applyAlignment="1">
      <alignment vertical="center"/>
    </xf>
    <xf numFmtId="0" fontId="2" fillId="0" borderId="0" xfId="0" applyFont="1" applyFill="1" applyBorder="1" applyAlignment="1"/>
    <xf numFmtId="0" fontId="7" fillId="3" borderId="5" xfId="0" applyFont="1" applyFill="1" applyBorder="1" applyAlignment="1">
      <alignment horizontal="center" vertical="distributed"/>
    </xf>
    <xf numFmtId="0" fontId="26" fillId="3" borderId="0" xfId="0" applyFont="1" applyFill="1" applyAlignment="1">
      <alignment horizontal="left" vertical="center"/>
    </xf>
    <xf numFmtId="0" fontId="5" fillId="4" borderId="14" xfId="0" applyFont="1" applyFill="1" applyBorder="1" applyAlignment="1">
      <alignment horizontal="right" vertical="center"/>
    </xf>
    <xf numFmtId="0" fontId="6" fillId="3" borderId="14" xfId="0" applyFont="1" applyFill="1" applyBorder="1" applyAlignment="1">
      <alignment horizontal="right"/>
    </xf>
    <xf numFmtId="0" fontId="5" fillId="3" borderId="0" xfId="0" applyFont="1" applyFill="1" applyBorder="1" applyAlignment="1">
      <alignment horizontal="left" vertical="top" wrapText="1"/>
    </xf>
    <xf numFmtId="0" fontId="7" fillId="3" borderId="30" xfId="0" applyFont="1" applyFill="1" applyBorder="1" applyAlignment="1">
      <alignment vertical="distributed" wrapText="1"/>
    </xf>
    <xf numFmtId="0" fontId="11" fillId="3" borderId="29" xfId="0" applyFont="1" applyFill="1" applyBorder="1" applyAlignment="1">
      <alignment vertical="distributed"/>
    </xf>
    <xf numFmtId="189" fontId="5" fillId="3" borderId="64" xfId="0" applyNumberFormat="1" applyFont="1" applyFill="1" applyBorder="1" applyAlignment="1">
      <alignment horizontal="left" vertical="center"/>
    </xf>
    <xf numFmtId="189" fontId="5" fillId="3" borderId="14" xfId="0" applyNumberFormat="1" applyFont="1" applyFill="1" applyBorder="1" applyAlignment="1">
      <alignment horizontal="right"/>
    </xf>
    <xf numFmtId="189" fontId="7" fillId="3" borderId="13" xfId="0" applyNumberFormat="1" applyFont="1" applyFill="1" applyBorder="1" applyAlignment="1">
      <alignment horizontal="center" vertical="center"/>
    </xf>
    <xf numFmtId="189" fontId="7" fillId="3" borderId="10" xfId="0" applyNumberFormat="1" applyFont="1" applyFill="1" applyBorder="1" applyAlignment="1">
      <alignment horizontal="center" vertical="center"/>
    </xf>
    <xf numFmtId="189" fontId="7" fillId="3" borderId="11" xfId="0" applyNumberFormat="1" applyFont="1" applyFill="1" applyBorder="1" applyAlignment="1">
      <alignment horizontal="center" vertical="center"/>
    </xf>
    <xf numFmtId="189" fontId="7" fillId="3" borderId="1" xfId="0" applyNumberFormat="1" applyFont="1" applyFill="1" applyBorder="1" applyAlignment="1">
      <alignment horizontal="center" vertical="center"/>
    </xf>
    <xf numFmtId="189" fontId="9" fillId="3" borderId="16" xfId="0" applyNumberFormat="1" applyFont="1" applyFill="1" applyBorder="1" applyAlignment="1">
      <alignment horizontal="center" vertical="center"/>
    </xf>
    <xf numFmtId="189" fontId="9" fillId="3" borderId="11" xfId="0" applyNumberFormat="1" applyFont="1" applyFill="1" applyBorder="1" applyAlignment="1">
      <alignment horizontal="center" vertical="center"/>
    </xf>
    <xf numFmtId="189" fontId="9" fillId="3" borderId="50" xfId="0" applyNumberFormat="1" applyFont="1" applyFill="1" applyBorder="1" applyAlignment="1">
      <alignment horizontal="center" vertical="center"/>
    </xf>
    <xf numFmtId="189" fontId="7" fillId="3" borderId="28" xfId="0" applyNumberFormat="1" applyFont="1" applyFill="1" applyBorder="1" applyAlignment="1">
      <alignment horizontal="center" vertical="center"/>
    </xf>
    <xf numFmtId="189" fontId="7" fillId="3" borderId="26" xfId="0" applyNumberFormat="1" applyFont="1" applyFill="1" applyBorder="1" applyAlignment="1">
      <alignment horizontal="center" vertical="center"/>
    </xf>
    <xf numFmtId="189" fontId="7" fillId="3" borderId="12" xfId="0" applyNumberFormat="1" applyFont="1" applyFill="1" applyBorder="1" applyAlignment="1">
      <alignment horizontal="center" vertical="center"/>
    </xf>
    <xf numFmtId="189" fontId="7" fillId="3" borderId="2" xfId="0" applyNumberFormat="1" applyFont="1" applyFill="1" applyBorder="1" applyAlignment="1">
      <alignment horizontal="center" vertical="center"/>
    </xf>
    <xf numFmtId="0" fontId="18" fillId="3" borderId="16" xfId="0" applyFont="1" applyFill="1" applyBorder="1" applyAlignment="1">
      <alignment horizontal="center" vertical="center" wrapText="1"/>
    </xf>
    <xf numFmtId="0" fontId="18" fillId="3" borderId="3" xfId="0" applyFont="1" applyFill="1" applyBorder="1" applyAlignment="1">
      <alignment horizontal="center" vertical="center" wrapText="1"/>
    </xf>
    <xf numFmtId="0" fontId="18" fillId="3" borderId="12" xfId="0" applyFont="1" applyFill="1" applyBorder="1" applyAlignment="1">
      <alignment horizontal="center" vertical="center" wrapText="1"/>
    </xf>
    <xf numFmtId="0" fontId="18" fillId="3" borderId="4" xfId="0" applyFont="1" applyFill="1" applyBorder="1" applyAlignment="1">
      <alignment horizontal="center" vertical="center" wrapText="1"/>
    </xf>
    <xf numFmtId="0" fontId="7" fillId="3" borderId="32" xfId="0" applyFont="1" applyFill="1" applyBorder="1" applyAlignment="1">
      <alignment vertical="distributed"/>
    </xf>
    <xf numFmtId="0" fontId="7" fillId="3" borderId="21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horizontal="center" vertical="distributed" wrapText="1"/>
    </xf>
    <xf numFmtId="0" fontId="7" fillId="3" borderId="10" xfId="0" applyFont="1" applyFill="1" applyBorder="1" applyAlignment="1">
      <alignment horizontal="center" vertical="distributed" wrapText="1"/>
    </xf>
    <xf numFmtId="0" fontId="5" fillId="4" borderId="0" xfId="0" applyFont="1" applyFill="1" applyBorder="1" applyAlignment="1">
      <alignment horizontal="right" vertical="center"/>
    </xf>
    <xf numFmtId="0" fontId="23" fillId="3" borderId="0" xfId="0" applyFont="1" applyFill="1" applyAlignment="1">
      <alignment horizontal="center"/>
    </xf>
    <xf numFmtId="189" fontId="5" fillId="3" borderId="71" xfId="0" applyNumberFormat="1" applyFont="1" applyFill="1" applyBorder="1" applyAlignment="1">
      <alignment horizontal="left" vertical="center"/>
    </xf>
    <xf numFmtId="189" fontId="5" fillId="3" borderId="0" xfId="0" applyNumberFormat="1" applyFont="1" applyFill="1" applyBorder="1" applyAlignment="1">
      <alignment horizontal="left" vertical="center"/>
    </xf>
    <xf numFmtId="189" fontId="11" fillId="3" borderId="0" xfId="0" applyNumberFormat="1" applyFont="1" applyFill="1" applyAlignment="1">
      <alignment horizontal="left" vertical="center"/>
    </xf>
    <xf numFmtId="189" fontId="5" fillId="3" borderId="14" xfId="0" applyNumberFormat="1" applyFont="1" applyFill="1" applyBorder="1" applyAlignment="1">
      <alignment horizontal="right" vertical="center"/>
    </xf>
    <xf numFmtId="189" fontId="7" fillId="3" borderId="38" xfId="0" applyNumberFormat="1" applyFont="1" applyFill="1" applyBorder="1" applyAlignment="1">
      <alignment horizontal="center" vertical="center" wrapText="1"/>
    </xf>
    <xf numFmtId="189" fontId="7" fillId="3" borderId="24" xfId="0" applyNumberFormat="1" applyFont="1" applyFill="1" applyBorder="1" applyAlignment="1">
      <alignment horizontal="center" vertical="center"/>
    </xf>
    <xf numFmtId="189" fontId="7" fillId="3" borderId="16" xfId="0" applyNumberFormat="1" applyFont="1" applyFill="1" applyBorder="1" applyAlignment="1">
      <alignment horizontal="center" vertical="center" wrapText="1"/>
    </xf>
    <xf numFmtId="189" fontId="7" fillId="3" borderId="15" xfId="0" applyNumberFormat="1" applyFont="1" applyFill="1" applyBorder="1" applyAlignment="1">
      <alignment horizontal="center" vertical="center"/>
    </xf>
    <xf numFmtId="189" fontId="9" fillId="3" borderId="13" xfId="0" applyNumberFormat="1" applyFont="1" applyFill="1" applyBorder="1" applyAlignment="1">
      <alignment horizontal="center" vertical="center"/>
    </xf>
    <xf numFmtId="0" fontId="29" fillId="3" borderId="13" xfId="6" applyFont="1" applyFill="1" applyBorder="1" applyAlignment="1">
      <alignment horizontal="center" vertical="center"/>
    </xf>
    <xf numFmtId="0" fontId="29" fillId="3" borderId="10" xfId="6" applyFont="1" applyFill="1" applyBorder="1" applyAlignment="1">
      <alignment horizontal="center" vertical="center"/>
    </xf>
    <xf numFmtId="0" fontId="29" fillId="3" borderId="16" xfId="6" applyFont="1" applyFill="1" applyBorder="1" applyAlignment="1">
      <alignment horizontal="center" vertical="center"/>
    </xf>
    <xf numFmtId="0" fontId="29" fillId="3" borderId="11" xfId="6" applyFont="1" applyFill="1" applyBorder="1" applyAlignment="1">
      <alignment horizontal="center" vertical="center"/>
    </xf>
    <xf numFmtId="0" fontId="29" fillId="3" borderId="20" xfId="6" applyFont="1" applyFill="1" applyBorder="1" applyAlignment="1">
      <alignment horizontal="center" vertical="center"/>
    </xf>
    <xf numFmtId="0" fontId="29" fillId="3" borderId="66" xfId="6" applyFont="1" applyFill="1" applyBorder="1" applyAlignment="1">
      <alignment horizontal="center" vertical="center"/>
    </xf>
    <xf numFmtId="0" fontId="29" fillId="3" borderId="22" xfId="6" applyFont="1" applyFill="1" applyBorder="1" applyAlignment="1">
      <alignment horizontal="center" vertical="center"/>
    </xf>
    <xf numFmtId="0" fontId="29" fillId="3" borderId="21" xfId="6" applyFont="1" applyFill="1" applyBorder="1" applyAlignment="1">
      <alignment horizontal="center" vertical="center"/>
    </xf>
    <xf numFmtId="0" fontId="27" fillId="3" borderId="0" xfId="6" applyFont="1" applyFill="1" applyAlignment="1">
      <alignment vertical="center"/>
    </xf>
    <xf numFmtId="0" fontId="11" fillId="4" borderId="0" xfId="0" applyFont="1" applyFill="1" applyAlignment="1">
      <alignment vertical="center"/>
    </xf>
    <xf numFmtId="0" fontId="23" fillId="3" borderId="0" xfId="0" applyFont="1" applyFill="1" applyAlignment="1">
      <alignment horizontal="center" shrinkToFit="1"/>
    </xf>
    <xf numFmtId="0" fontId="5" fillId="3" borderId="0" xfId="0" applyFont="1" applyFill="1" applyBorder="1" applyAlignment="1">
      <alignment horizontal="right" vertical="top"/>
    </xf>
    <xf numFmtId="195" fontId="7" fillId="3" borderId="15" xfId="0" applyNumberFormat="1" applyFont="1" applyFill="1" applyBorder="1" applyAlignment="1">
      <alignment vertical="center"/>
    </xf>
    <xf numFmtId="195" fontId="7" fillId="3" borderId="10" xfId="0" applyNumberFormat="1" applyFont="1" applyFill="1" applyBorder="1" applyAlignment="1">
      <alignment vertical="center"/>
    </xf>
    <xf numFmtId="195" fontId="7" fillId="3" borderId="1" xfId="0" applyNumberFormat="1" applyFont="1" applyFill="1" applyBorder="1" applyAlignment="1">
      <alignment vertical="center"/>
    </xf>
    <xf numFmtId="194" fontId="6" fillId="3" borderId="3" xfId="0" applyNumberFormat="1" applyFont="1" applyFill="1" applyBorder="1" applyAlignment="1">
      <alignment vertical="center"/>
    </xf>
    <xf numFmtId="194" fontId="6" fillId="3" borderId="5" xfId="0" applyNumberFormat="1" applyFont="1" applyFill="1" applyBorder="1" applyAlignment="1">
      <alignment vertical="center"/>
    </xf>
    <xf numFmtId="194" fontId="6" fillId="3" borderId="0" xfId="0" applyNumberFormat="1" applyFont="1" applyFill="1" applyBorder="1" applyAlignment="1">
      <alignment vertical="center"/>
    </xf>
    <xf numFmtId="194" fontId="6" fillId="3" borderId="15" xfId="0" applyNumberFormat="1" applyFont="1" applyFill="1" applyBorder="1" applyAlignment="1">
      <alignment vertical="center"/>
    </xf>
    <xf numFmtId="194" fontId="6" fillId="3" borderId="10" xfId="0" applyNumberFormat="1" applyFont="1" applyFill="1" applyBorder="1" applyAlignment="1">
      <alignment vertical="center"/>
    </xf>
    <xf numFmtId="194" fontId="6" fillId="3" borderId="39" xfId="0" applyNumberFormat="1" applyFont="1" applyFill="1" applyBorder="1" applyAlignment="1">
      <alignment vertical="center"/>
    </xf>
    <xf numFmtId="194" fontId="6" fillId="3" borderId="14" xfId="0" applyNumberFormat="1" applyFont="1" applyFill="1" applyBorder="1" applyAlignment="1">
      <alignment vertical="center"/>
    </xf>
    <xf numFmtId="194" fontId="6" fillId="3" borderId="1" xfId="0" applyNumberFormat="1" applyFont="1" applyFill="1" applyBorder="1" applyAlignment="1">
      <alignment vertical="center"/>
    </xf>
    <xf numFmtId="0" fontId="5" fillId="4" borderId="0" xfId="0" applyFont="1" applyFill="1" applyBorder="1" applyAlignment="1">
      <alignment vertical="center"/>
    </xf>
    <xf numFmtId="0" fontId="2" fillId="4" borderId="0" xfId="0" applyFont="1" applyFill="1" applyBorder="1" applyAlignment="1">
      <alignment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/>
    </xf>
    <xf numFmtId="0" fontId="7" fillId="4" borderId="57" xfId="0" applyFont="1" applyFill="1" applyBorder="1" applyAlignment="1">
      <alignment horizontal="center" vertical="center"/>
    </xf>
    <xf numFmtId="0" fontId="7" fillId="3" borderId="59" xfId="0" applyFont="1" applyFill="1" applyBorder="1" applyAlignment="1">
      <alignment horizontal="center" vertical="center"/>
    </xf>
    <xf numFmtId="0" fontId="7" fillId="3" borderId="56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right"/>
    </xf>
    <xf numFmtId="0" fontId="7" fillId="3" borderId="42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54" xfId="0" applyFont="1" applyFill="1" applyBorder="1" applyAlignment="1">
      <alignment horizontal="center" vertical="center"/>
    </xf>
    <xf numFmtId="0" fontId="20" fillId="3" borderId="54" xfId="0" applyFont="1" applyFill="1" applyBorder="1" applyAlignment="1">
      <alignment horizontal="center" vertical="center"/>
    </xf>
    <xf numFmtId="0" fontId="20" fillId="3" borderId="58" xfId="0" applyFont="1" applyFill="1" applyBorder="1" applyAlignment="1">
      <alignment horizontal="center" vertical="center"/>
    </xf>
    <xf numFmtId="0" fontId="9" fillId="3" borderId="0" xfId="0" applyFont="1" applyFill="1" applyAlignment="1">
      <alignment horizontal="left"/>
    </xf>
    <xf numFmtId="0" fontId="7" fillId="3" borderId="30" xfId="0" applyFont="1" applyFill="1" applyBorder="1" applyAlignment="1">
      <alignment vertical="center" wrapText="1"/>
    </xf>
    <xf numFmtId="0" fontId="7" fillId="3" borderId="29" xfId="0" applyFont="1" applyFill="1" applyBorder="1" applyAlignment="1">
      <alignment vertical="center"/>
    </xf>
    <xf numFmtId="0" fontId="5" fillId="3" borderId="14" xfId="0" applyFont="1" applyFill="1" applyBorder="1" applyAlignment="1">
      <alignment horizontal="center"/>
    </xf>
    <xf numFmtId="0" fontId="5" fillId="3" borderId="0" xfId="0" applyFont="1" applyFill="1" applyBorder="1" applyAlignment="1">
      <alignment horizontal="center"/>
    </xf>
    <xf numFmtId="0" fontId="7" fillId="3" borderId="32" xfId="0" applyFont="1" applyFill="1" applyBorder="1" applyAlignment="1">
      <alignment vertical="center" wrapText="1"/>
    </xf>
    <xf numFmtId="0" fontId="7" fillId="4" borderId="0" xfId="0" applyFont="1" applyFill="1" applyBorder="1" applyAlignment="1">
      <alignment horizontal="center" vertical="center"/>
    </xf>
    <xf numFmtId="0" fontId="5" fillId="3" borderId="57" xfId="0" applyFont="1" applyFill="1" applyBorder="1" applyAlignment="1">
      <alignment horizontal="left" vertical="top" wrapText="1"/>
    </xf>
    <xf numFmtId="49" fontId="7" fillId="5" borderId="16" xfId="0" applyNumberFormat="1" applyFont="1" applyFill="1" applyBorder="1" applyAlignment="1">
      <alignment horizontal="center" vertical="center" wrapText="1"/>
    </xf>
    <xf numFmtId="49" fontId="7" fillId="5" borderId="3" xfId="0" applyNumberFormat="1" applyFont="1" applyFill="1" applyBorder="1" applyAlignment="1">
      <alignment horizontal="center" vertical="center"/>
    </xf>
    <xf numFmtId="49" fontId="7" fillId="5" borderId="15" xfId="0" applyNumberFormat="1" applyFont="1" applyFill="1" applyBorder="1" applyAlignment="1">
      <alignment horizontal="center" vertical="center"/>
    </xf>
    <xf numFmtId="49" fontId="7" fillId="5" borderId="16" xfId="0" applyNumberFormat="1" applyFont="1" applyFill="1" applyBorder="1" applyAlignment="1">
      <alignment horizontal="center" vertical="center"/>
    </xf>
    <xf numFmtId="49" fontId="7" fillId="5" borderId="4" xfId="0" applyNumberFormat="1" applyFont="1" applyFill="1" applyBorder="1" applyAlignment="1">
      <alignment horizontal="center" vertical="center"/>
    </xf>
    <xf numFmtId="49" fontId="7" fillId="5" borderId="2" xfId="0" applyNumberFormat="1" applyFont="1" applyFill="1" applyBorder="1" applyAlignment="1">
      <alignment horizontal="center" vertical="center"/>
    </xf>
    <xf numFmtId="49" fontId="7" fillId="5" borderId="17" xfId="0" applyNumberFormat="1" applyFont="1" applyFill="1" applyBorder="1" applyAlignment="1">
      <alignment horizontal="center" vertical="center"/>
    </xf>
    <xf numFmtId="0" fontId="24" fillId="0" borderId="51" xfId="0" applyFont="1" applyFill="1" applyBorder="1" applyAlignment="1">
      <alignment horizontal="left" vertical="center" wrapText="1"/>
    </xf>
    <xf numFmtId="0" fontId="24" fillId="0" borderId="2" xfId="0" applyFont="1" applyFill="1" applyBorder="1" applyAlignment="1">
      <alignment horizontal="left" vertical="center" wrapText="1"/>
    </xf>
    <xf numFmtId="0" fontId="7" fillId="0" borderId="17" xfId="0" applyFont="1" applyFill="1" applyBorder="1" applyAlignment="1">
      <alignment horizontal="center" vertical="center"/>
    </xf>
    <xf numFmtId="0" fontId="7" fillId="0" borderId="20" xfId="0" applyFont="1" applyFill="1" applyBorder="1" applyAlignment="1">
      <alignment horizontal="center" vertical="center"/>
    </xf>
    <xf numFmtId="49" fontId="7" fillId="5" borderId="56" xfId="0" applyNumberFormat="1" applyFont="1" applyFill="1" applyBorder="1" applyAlignment="1">
      <alignment horizontal="left" vertical="center" wrapText="1"/>
    </xf>
    <xf numFmtId="49" fontId="7" fillId="5" borderId="2" xfId="0" applyNumberFormat="1" applyFont="1" applyFill="1" applyBorder="1" applyAlignment="1">
      <alignment horizontal="left" vertical="center" wrapText="1"/>
    </xf>
    <xf numFmtId="49" fontId="11" fillId="5" borderId="0" xfId="0" applyNumberFormat="1" applyFont="1" applyFill="1" applyBorder="1" applyAlignment="1">
      <alignment vertical="center"/>
    </xf>
    <xf numFmtId="0" fontId="32" fillId="5" borderId="0" xfId="0" applyFont="1" applyFill="1" applyBorder="1" applyAlignment="1">
      <alignment horizontal="center"/>
    </xf>
    <xf numFmtId="0" fontId="32" fillId="5" borderId="14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right"/>
    </xf>
    <xf numFmtId="0" fontId="5" fillId="0" borderId="14" xfId="0" applyFont="1" applyFill="1" applyBorder="1" applyAlignment="1">
      <alignment horizontal="right"/>
    </xf>
    <xf numFmtId="0" fontId="20" fillId="0" borderId="51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18" fillId="0" borderId="51" xfId="0" applyFont="1" applyFill="1" applyBorder="1" applyAlignment="1">
      <alignment horizontal="left" vertical="center" wrapText="1"/>
    </xf>
    <xf numFmtId="0" fontId="18" fillId="0" borderId="2" xfId="0" applyFont="1" applyFill="1" applyBorder="1" applyAlignment="1">
      <alignment horizontal="left" vertical="center" wrapText="1"/>
    </xf>
    <xf numFmtId="0" fontId="18" fillId="0" borderId="51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49" fontId="7" fillId="5" borderId="30" xfId="0" applyNumberFormat="1" applyFont="1" applyFill="1" applyBorder="1" applyAlignment="1">
      <alignment horizontal="center" vertical="center"/>
    </xf>
    <xf numFmtId="49" fontId="7" fillId="5" borderId="32" xfId="0" applyNumberFormat="1" applyFont="1" applyFill="1" applyBorder="1" applyAlignment="1">
      <alignment horizontal="center" vertical="center"/>
    </xf>
    <xf numFmtId="49" fontId="7" fillId="5" borderId="29" xfId="0" applyNumberFormat="1" applyFont="1" applyFill="1" applyBorder="1" applyAlignment="1">
      <alignment horizontal="center" vertical="center"/>
    </xf>
    <xf numFmtId="49" fontId="7" fillId="5" borderId="55" xfId="0" applyNumberFormat="1" applyFont="1" applyFill="1" applyBorder="1" applyAlignment="1">
      <alignment horizontal="center" vertical="center"/>
    </xf>
    <xf numFmtId="49" fontId="7" fillId="5" borderId="57" xfId="0" applyNumberFormat="1" applyFont="1" applyFill="1" applyBorder="1" applyAlignment="1">
      <alignment horizontal="center" vertical="center"/>
    </xf>
    <xf numFmtId="49" fontId="7" fillId="5" borderId="11" xfId="0" applyNumberFormat="1" applyFont="1" applyFill="1" applyBorder="1" applyAlignment="1">
      <alignment horizontal="center" vertical="center" wrapText="1"/>
    </xf>
    <xf numFmtId="49" fontId="7" fillId="5" borderId="0" xfId="0" applyNumberFormat="1" applyFont="1" applyFill="1" applyBorder="1" applyAlignment="1">
      <alignment horizontal="center" vertical="center"/>
    </xf>
    <xf numFmtId="49" fontId="7" fillId="5" borderId="1" xfId="0" applyNumberFormat="1" applyFont="1" applyFill="1" applyBorder="1" applyAlignment="1">
      <alignment horizontal="center" vertical="center"/>
    </xf>
    <xf numFmtId="49" fontId="7" fillId="5" borderId="60" xfId="0" applyNumberFormat="1" applyFont="1" applyFill="1" applyBorder="1" applyAlignment="1">
      <alignment horizontal="center" vertical="center"/>
    </xf>
    <xf numFmtId="49" fontId="7" fillId="5" borderId="10" xfId="0" applyNumberFormat="1" applyFont="1" applyFill="1" applyBorder="1" applyAlignment="1">
      <alignment horizontal="center" vertical="center"/>
    </xf>
    <xf numFmtId="49" fontId="7" fillId="5" borderId="59" xfId="0" applyNumberFormat="1" applyFont="1" applyFill="1" applyBorder="1" applyAlignment="1">
      <alignment horizontal="center" vertical="center"/>
    </xf>
    <xf numFmtId="49" fontId="7" fillId="5" borderId="58" xfId="0" applyNumberFormat="1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 textRotation="255" wrapText="1"/>
    </xf>
    <xf numFmtId="0" fontId="7" fillId="0" borderId="3" xfId="0" applyFont="1" applyFill="1" applyBorder="1" applyAlignment="1">
      <alignment horizontal="center" vertical="center" textRotation="255" wrapText="1"/>
    </xf>
    <xf numFmtId="0" fontId="7" fillId="0" borderId="15" xfId="0" applyFont="1" applyFill="1" applyBorder="1" applyAlignment="1">
      <alignment horizontal="center" vertical="center" textRotation="255" wrapText="1"/>
    </xf>
    <xf numFmtId="0" fontId="7" fillId="0" borderId="53" xfId="0" applyFont="1" applyFill="1" applyBorder="1" applyAlignment="1">
      <alignment horizontal="center" vertical="center"/>
    </xf>
    <xf numFmtId="0" fontId="7" fillId="0" borderId="52" xfId="0" applyFont="1" applyFill="1" applyBorder="1" applyAlignment="1">
      <alignment horizontal="center" vertical="center"/>
    </xf>
    <xf numFmtId="0" fontId="7" fillId="0" borderId="51" xfId="0" applyFont="1" applyFill="1" applyBorder="1" applyAlignment="1">
      <alignment horizontal="center" vertical="center" textRotation="255" wrapText="1"/>
    </xf>
    <xf numFmtId="0" fontId="7" fillId="0" borderId="4" xfId="0" applyFont="1" applyFill="1" applyBorder="1" applyAlignment="1">
      <alignment horizontal="center" vertical="center" textRotation="255" wrapText="1"/>
    </xf>
    <xf numFmtId="0" fontId="7" fillId="0" borderId="2" xfId="0" applyFont="1" applyFill="1" applyBorder="1" applyAlignment="1">
      <alignment horizontal="center" vertical="center" textRotation="255" wrapText="1"/>
    </xf>
    <xf numFmtId="0" fontId="7" fillId="0" borderId="4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20" fillId="0" borderId="51" xfId="0" applyFont="1" applyFill="1" applyBorder="1" applyAlignment="1">
      <alignment horizontal="left" vertical="center" wrapText="1"/>
    </xf>
    <xf numFmtId="0" fontId="20" fillId="0" borderId="2" xfId="0" applyFont="1" applyFill="1" applyBorder="1" applyAlignment="1">
      <alignment horizontal="left" vertical="center" wrapText="1"/>
    </xf>
    <xf numFmtId="0" fontId="2" fillId="3" borderId="14" xfId="0" applyFont="1" applyFill="1" applyBorder="1" applyAlignment="1">
      <alignment horizontal="right"/>
    </xf>
    <xf numFmtId="0" fontId="2" fillId="3" borderId="45" xfId="0" applyFont="1" applyFill="1" applyBorder="1" applyAlignment="1">
      <alignment horizontal="center"/>
    </xf>
    <xf numFmtId="0" fontId="2" fillId="3" borderId="44" xfId="0" applyFont="1" applyFill="1" applyBorder="1" applyAlignment="1">
      <alignment horizontal="center"/>
    </xf>
    <xf numFmtId="0" fontId="2" fillId="3" borderId="30" xfId="0" applyFont="1" applyFill="1" applyBorder="1" applyAlignment="1">
      <alignment horizontal="center"/>
    </xf>
    <xf numFmtId="0" fontId="2" fillId="3" borderId="29" xfId="0" applyFont="1" applyFill="1" applyBorder="1" applyAlignment="1">
      <alignment horizontal="center"/>
    </xf>
    <xf numFmtId="0" fontId="11" fillId="0" borderId="0" xfId="0" applyFont="1" applyFill="1" applyAlignment="1">
      <alignment vertical="center"/>
    </xf>
    <xf numFmtId="0" fontId="7" fillId="4" borderId="2" xfId="0" applyFont="1" applyFill="1" applyBorder="1" applyAlignment="1">
      <alignment horizontal="center" vertical="center"/>
    </xf>
    <xf numFmtId="0" fontId="7" fillId="3" borderId="11" xfId="0" applyFont="1" applyFill="1" applyBorder="1" applyAlignment="1"/>
    <xf numFmtId="0" fontId="7" fillId="3" borderId="13" xfId="0" applyFont="1" applyFill="1" applyBorder="1" applyAlignment="1"/>
    <xf numFmtId="0" fontId="7" fillId="3" borderId="3" xfId="0" applyFont="1" applyFill="1" applyBorder="1" applyAlignment="1"/>
    <xf numFmtId="0" fontId="7" fillId="3" borderId="0" xfId="0" applyFont="1" applyFill="1" applyBorder="1" applyAlignment="1"/>
    <xf numFmtId="0" fontId="7" fillId="3" borderId="5" xfId="0" applyFont="1" applyFill="1" applyBorder="1" applyAlignment="1"/>
    <xf numFmtId="0" fontId="7" fillId="3" borderId="5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horizontal="center" vertical="center"/>
    </xf>
    <xf numFmtId="0" fontId="18" fillId="3" borderId="3" xfId="0" applyFont="1" applyFill="1" applyBorder="1" applyAlignment="1">
      <alignment horizontal="center" vertical="center"/>
    </xf>
    <xf numFmtId="0" fontId="18" fillId="3" borderId="15" xfId="0" applyFont="1" applyFill="1" applyBorder="1" applyAlignment="1">
      <alignment horizontal="center" vertical="center"/>
    </xf>
    <xf numFmtId="0" fontId="11" fillId="0" borderId="0" xfId="0" applyFont="1" applyFill="1" applyAlignment="1">
      <alignment horizontal="left" vertical="center"/>
    </xf>
    <xf numFmtId="0" fontId="2" fillId="3" borderId="0" xfId="0" applyFont="1" applyFill="1" applyBorder="1" applyAlignment="1"/>
    <xf numFmtId="0" fontId="7" fillId="3" borderId="16" xfId="0" applyFont="1" applyFill="1" applyBorder="1" applyAlignment="1">
      <alignment horizontal="center" vertical="center" wrapText="1"/>
    </xf>
    <xf numFmtId="0" fontId="7" fillId="3" borderId="15" xfId="0" applyFont="1" applyFill="1" applyBorder="1" applyAlignment="1">
      <alignment horizontal="center" vertical="center" wrapText="1"/>
    </xf>
    <xf numFmtId="0" fontId="7" fillId="3" borderId="55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vertical="top" wrapText="1"/>
    </xf>
    <xf numFmtId="0" fontId="11" fillId="0" borderId="0" xfId="0" applyFont="1" applyFill="1" applyBorder="1" applyAlignment="1">
      <alignment horizontal="left" vertical="center"/>
    </xf>
    <xf numFmtId="0" fontId="7" fillId="3" borderId="0" xfId="0" applyFont="1" applyFill="1" applyAlignment="1">
      <alignment horizontal="center" vertical="center" wrapText="1"/>
    </xf>
    <xf numFmtId="0" fontId="7" fillId="3" borderId="0" xfId="0" applyFont="1" applyFill="1" applyAlignment="1">
      <alignment horizontal="center" vertical="center"/>
    </xf>
    <xf numFmtId="0" fontId="7" fillId="3" borderId="4" xfId="0" applyFont="1" applyFill="1" applyBorder="1" applyAlignment="1">
      <alignment horizontal="center" vertical="distributed"/>
    </xf>
    <xf numFmtId="0" fontId="7" fillId="3" borderId="2" xfId="0" applyFont="1" applyFill="1" applyBorder="1" applyAlignment="1">
      <alignment horizontal="center" vertical="distributed"/>
    </xf>
    <xf numFmtId="0" fontId="7" fillId="3" borderId="56" xfId="0" applyFont="1" applyFill="1" applyBorder="1" applyAlignment="1">
      <alignment horizontal="center" vertical="distributed"/>
    </xf>
    <xf numFmtId="0" fontId="7" fillId="3" borderId="13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</cellXfs>
  <cellStyles count="11">
    <cellStyle name="パーセント 2" xfId="2"/>
    <cellStyle name="ハイパーリンク" xfId="1" builtinId="8"/>
    <cellStyle name="桁区切り 2" xfId="3"/>
    <cellStyle name="桁区切り 3" xfId="4"/>
    <cellStyle name="桁区切り 4" xfId="10"/>
    <cellStyle name="標準" xfId="0" builtinId="0"/>
    <cellStyle name="標準 2" xfId="5"/>
    <cellStyle name="標準 3" xfId="6"/>
    <cellStyle name="標準_Book1" xfId="9"/>
    <cellStyle name="標準_Sheet1_人口推計" xfId="7"/>
    <cellStyle name="標準_人口推計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externalLink" Target="externalLinks/externalLink3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9303135888501745E-2"/>
          <c:y val="0.03"/>
          <c:w val="0.88327526132404177"/>
          <c:h val="0.79249999999999998"/>
        </c:manualLayout>
      </c:layout>
      <c:barChart>
        <c:barDir val="col"/>
        <c:grouping val="clustered"/>
        <c:varyColors val="0"/>
        <c:ser>
          <c:idx val="0"/>
          <c:order val="1"/>
          <c:tx>
            <c:strRef>
              <c:f>'[1]12'!$G$28</c:f>
              <c:strCache>
                <c:ptCount val="1"/>
                <c:pt idx="0">
                  <c:v>世　帯　数</c:v>
                </c:pt>
              </c:strCache>
            </c:strRef>
          </c:tx>
          <c:spPr>
            <a:pattFill prst="pct90">
              <a:fgClr>
                <a:srgbClr val="000000"/>
              </a:fgClr>
              <a:bgClr>
                <a:srgbClr val="FFFFFF"/>
              </a:bgClr>
            </a:pattFill>
            <a:ln w="25400">
              <a:noFill/>
            </a:ln>
          </c:spPr>
          <c:invertIfNegative val="0"/>
          <c:cat>
            <c:strRef>
              <c:f>'[1]12'!$F$29:$F$48</c:f>
              <c:strCache>
                <c:ptCount val="20"/>
                <c:pt idx="0">
                  <c:v>大正９年</c:v>
                </c:pt>
                <c:pt idx="1">
                  <c:v>大正14年</c:v>
                </c:pt>
                <c:pt idx="2">
                  <c:v>昭和５年</c:v>
                </c:pt>
                <c:pt idx="3">
                  <c:v>昭和10年</c:v>
                </c:pt>
                <c:pt idx="4">
                  <c:v>昭和15年</c:v>
                </c:pt>
                <c:pt idx="5">
                  <c:v>昭和22年</c:v>
                </c:pt>
                <c:pt idx="6">
                  <c:v>昭和25年</c:v>
                </c:pt>
                <c:pt idx="7">
                  <c:v>昭和30年</c:v>
                </c:pt>
                <c:pt idx="8">
                  <c:v>昭和35年</c:v>
                </c:pt>
                <c:pt idx="9">
                  <c:v>昭和40年</c:v>
                </c:pt>
                <c:pt idx="10">
                  <c:v>昭和45年</c:v>
                </c:pt>
                <c:pt idx="11">
                  <c:v>昭和50年</c:v>
                </c:pt>
                <c:pt idx="12">
                  <c:v>昭和55年</c:v>
                </c:pt>
                <c:pt idx="13">
                  <c:v>昭和60年</c:v>
                </c:pt>
                <c:pt idx="14">
                  <c:v>平成２年</c:v>
                </c:pt>
                <c:pt idx="15">
                  <c:v>平成７年</c:v>
                </c:pt>
                <c:pt idx="16">
                  <c:v>平成12年</c:v>
                </c:pt>
                <c:pt idx="17">
                  <c:v>平成17年</c:v>
                </c:pt>
                <c:pt idx="18">
                  <c:v>平成22年</c:v>
                </c:pt>
                <c:pt idx="19">
                  <c:v>平成27年</c:v>
                </c:pt>
              </c:strCache>
            </c:strRef>
          </c:cat>
          <c:val>
            <c:numRef>
              <c:f>'[1]12'!$G$29:$G$48</c:f>
              <c:numCache>
                <c:formatCode>General</c:formatCode>
                <c:ptCount val="20"/>
                <c:pt idx="0">
                  <c:v>5300</c:v>
                </c:pt>
                <c:pt idx="1">
                  <c:v>5680</c:v>
                </c:pt>
                <c:pt idx="2">
                  <c:v>6114</c:v>
                </c:pt>
                <c:pt idx="3">
                  <c:v>6175</c:v>
                </c:pt>
                <c:pt idx="4">
                  <c:v>6196</c:v>
                </c:pt>
                <c:pt idx="5">
                  <c:v>8148</c:v>
                </c:pt>
                <c:pt idx="6">
                  <c:v>8021</c:v>
                </c:pt>
                <c:pt idx="7">
                  <c:v>8096</c:v>
                </c:pt>
                <c:pt idx="8">
                  <c:v>8545</c:v>
                </c:pt>
                <c:pt idx="9">
                  <c:v>9197</c:v>
                </c:pt>
                <c:pt idx="10">
                  <c:v>9864</c:v>
                </c:pt>
                <c:pt idx="11">
                  <c:v>10879</c:v>
                </c:pt>
                <c:pt idx="12">
                  <c:v>12121</c:v>
                </c:pt>
                <c:pt idx="13">
                  <c:v>12872</c:v>
                </c:pt>
                <c:pt idx="14">
                  <c:v>13785</c:v>
                </c:pt>
                <c:pt idx="15">
                  <c:v>15084</c:v>
                </c:pt>
                <c:pt idx="16">
                  <c:v>16234</c:v>
                </c:pt>
                <c:pt idx="17">
                  <c:v>16251</c:v>
                </c:pt>
                <c:pt idx="18">
                  <c:v>16343</c:v>
                </c:pt>
                <c:pt idx="19">
                  <c:v>16662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B8-49BD-B512-1753428819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624674464"/>
        <c:axId val="624674072"/>
      </c:barChart>
      <c:lineChart>
        <c:grouping val="standard"/>
        <c:varyColors val="0"/>
        <c:ser>
          <c:idx val="1"/>
          <c:order val="0"/>
          <c:tx>
            <c:strRef>
              <c:f>'[1]12'!$H$28</c:f>
              <c:strCache>
                <c:ptCount val="1"/>
                <c:pt idx="0">
                  <c:v>人口（総数）</c:v>
                </c:pt>
              </c:strCache>
            </c:strRef>
          </c:tx>
          <c:spPr>
            <a:ln w="22225" cap="rnd">
              <a:solidFill>
                <a:schemeClr val="tx1"/>
              </a:solidFill>
              <a:round/>
            </a:ln>
            <a:effectLst/>
          </c:spPr>
          <c:marker>
            <c:symbol val="diamond"/>
            <c:size val="8"/>
            <c:spPr>
              <a:solidFill>
                <a:schemeClr val="tx1">
                  <a:alpha val="99000"/>
                </a:schemeClr>
              </a:solidFill>
              <a:ln w="9525">
                <a:solidFill>
                  <a:schemeClr val="bg1"/>
                </a:solidFill>
              </a:ln>
              <a:effectLst/>
            </c:spPr>
          </c:marker>
          <c:cat>
            <c:strRef>
              <c:f>'[1]12'!$F$29:$F$48</c:f>
              <c:strCache>
                <c:ptCount val="20"/>
                <c:pt idx="0">
                  <c:v>大正９年</c:v>
                </c:pt>
                <c:pt idx="1">
                  <c:v>大正14年</c:v>
                </c:pt>
                <c:pt idx="2">
                  <c:v>昭和５年</c:v>
                </c:pt>
                <c:pt idx="3">
                  <c:v>昭和10年</c:v>
                </c:pt>
                <c:pt idx="4">
                  <c:v>昭和15年</c:v>
                </c:pt>
                <c:pt idx="5">
                  <c:v>昭和22年</c:v>
                </c:pt>
                <c:pt idx="6">
                  <c:v>昭和25年</c:v>
                </c:pt>
                <c:pt idx="7">
                  <c:v>昭和30年</c:v>
                </c:pt>
                <c:pt idx="8">
                  <c:v>昭和35年</c:v>
                </c:pt>
                <c:pt idx="9">
                  <c:v>昭和40年</c:v>
                </c:pt>
                <c:pt idx="10">
                  <c:v>昭和45年</c:v>
                </c:pt>
                <c:pt idx="11">
                  <c:v>昭和50年</c:v>
                </c:pt>
                <c:pt idx="12">
                  <c:v>昭和55年</c:v>
                </c:pt>
                <c:pt idx="13">
                  <c:v>昭和60年</c:v>
                </c:pt>
                <c:pt idx="14">
                  <c:v>平成２年</c:v>
                </c:pt>
                <c:pt idx="15">
                  <c:v>平成７年</c:v>
                </c:pt>
                <c:pt idx="16">
                  <c:v>平成12年</c:v>
                </c:pt>
                <c:pt idx="17">
                  <c:v>平成17年</c:v>
                </c:pt>
                <c:pt idx="18">
                  <c:v>平成22年</c:v>
                </c:pt>
                <c:pt idx="19">
                  <c:v>平成27年</c:v>
                </c:pt>
              </c:strCache>
            </c:strRef>
          </c:cat>
          <c:val>
            <c:numRef>
              <c:f>'[1]12'!$H$29:$H$48</c:f>
              <c:numCache>
                <c:formatCode>General</c:formatCode>
                <c:ptCount val="20"/>
                <c:pt idx="0">
                  <c:v>28625</c:v>
                </c:pt>
                <c:pt idx="1">
                  <c:v>31518</c:v>
                </c:pt>
                <c:pt idx="2">
                  <c:v>34092</c:v>
                </c:pt>
                <c:pt idx="3">
                  <c:v>32279</c:v>
                </c:pt>
                <c:pt idx="4">
                  <c:v>32325</c:v>
                </c:pt>
                <c:pt idx="5">
                  <c:v>41348</c:v>
                </c:pt>
                <c:pt idx="6">
                  <c:v>40975</c:v>
                </c:pt>
                <c:pt idx="7">
                  <c:v>40084</c:v>
                </c:pt>
                <c:pt idx="8">
                  <c:v>39283</c:v>
                </c:pt>
                <c:pt idx="9">
                  <c:v>38830</c:v>
                </c:pt>
                <c:pt idx="10">
                  <c:v>39093</c:v>
                </c:pt>
                <c:pt idx="11">
                  <c:v>39936</c:v>
                </c:pt>
                <c:pt idx="12">
                  <c:v>42355</c:v>
                </c:pt>
                <c:pt idx="13">
                  <c:v>43705</c:v>
                </c:pt>
                <c:pt idx="14">
                  <c:v>44888</c:v>
                </c:pt>
                <c:pt idx="15">
                  <c:v>45711</c:v>
                </c:pt>
                <c:pt idx="16">
                  <c:v>46158</c:v>
                </c:pt>
                <c:pt idx="17">
                  <c:v>45499</c:v>
                </c:pt>
                <c:pt idx="18">
                  <c:v>43997</c:v>
                </c:pt>
                <c:pt idx="19">
                  <c:v>42512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6B8-49BD-B512-1753428819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4674464"/>
        <c:axId val="624674072"/>
      </c:lineChart>
      <c:catAx>
        <c:axId val="624674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674072"/>
        <c:crosses val="autoZero"/>
        <c:auto val="1"/>
        <c:lblAlgn val="ctr"/>
        <c:lblOffset val="100"/>
        <c:noMultiLvlLbl val="0"/>
      </c:catAx>
      <c:valAx>
        <c:axId val="6246740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674464"/>
        <c:crosses val="autoZero"/>
        <c:crossBetween val="between"/>
      </c:valAx>
      <c:spPr>
        <a:solidFill>
          <a:schemeClr val="accent3">
            <a:lumMod val="20000"/>
            <a:lumOff val="80000"/>
          </a:schemeClr>
        </a:solidFill>
        <a:ln>
          <a:noFill/>
        </a:ln>
        <a:effectLst/>
      </c:spPr>
    </c:plotArea>
    <c:legend>
      <c:legendPos val="tr"/>
      <c:layout>
        <c:manualLayout>
          <c:xMode val="edge"/>
          <c:yMode val="edge"/>
          <c:x val="9.8025551684088275E-2"/>
          <c:y val="4.959951776362883E-2"/>
          <c:w val="0.20209059233449478"/>
          <c:h val="0.1692833013098243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 verticalDpi="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ln>
                  <a:solidFill>
                    <a:schemeClr val="tx1"/>
                  </a:solidFill>
                </a:ln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>
                <a:ln>
                  <a:solidFill>
                    <a:schemeClr val="tx1"/>
                  </a:solidFill>
                </a:ln>
              </a:rPr>
              <a:t>年齢３区分別将来推計人口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122668876916701"/>
          <c:y val="0.10860761699393386"/>
          <c:w val="0.80687751047693634"/>
          <c:h val="0.63480794153842801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'[3]20'!$C$3:$C$4</c:f>
              <c:strCache>
                <c:ptCount val="1"/>
                <c:pt idx="0">
                  <c:v>人　　　　　口（人） 0～14歳</c:v>
                </c:pt>
              </c:strCache>
            </c:strRef>
          </c:tx>
          <c:spPr>
            <a:pattFill prst="dkUpDiag">
              <a:fgClr>
                <a:schemeClr val="tx1">
                  <a:lumMod val="85000"/>
                  <a:lumOff val="15000"/>
                </a:schemeClr>
              </a:fgClr>
              <a:bgClr>
                <a:schemeClr val="bg1"/>
              </a:bgClr>
            </a:pattFill>
            <a:ln w="9525">
              <a:solidFill>
                <a:schemeClr val="tx1"/>
              </a:solidFill>
            </a:ln>
            <a:effectLst/>
          </c:spPr>
          <c:invertIfNegative val="0"/>
          <c:cat>
            <c:strRef>
              <c:f>'[3]20'!$A$5:$A$11</c:f>
              <c:strCache>
                <c:ptCount val="7"/>
                <c:pt idx="0">
                  <c:v>2015年</c:v>
                </c:pt>
                <c:pt idx="1">
                  <c:v>2020年</c:v>
                </c:pt>
                <c:pt idx="2">
                  <c:v>2025年</c:v>
                </c:pt>
                <c:pt idx="3">
                  <c:v>2030年</c:v>
                </c:pt>
                <c:pt idx="4">
                  <c:v>2035年</c:v>
                </c:pt>
                <c:pt idx="5">
                  <c:v>2040年</c:v>
                </c:pt>
                <c:pt idx="6">
                  <c:v>2045年</c:v>
                </c:pt>
              </c:strCache>
            </c:strRef>
          </c:cat>
          <c:val>
            <c:numRef>
              <c:f>'[3]20'!$C$5:$C$11</c:f>
              <c:numCache>
                <c:formatCode>General</c:formatCode>
                <c:ptCount val="7"/>
                <c:pt idx="0">
                  <c:v>5371</c:v>
                </c:pt>
                <c:pt idx="1">
                  <c:v>4900</c:v>
                </c:pt>
                <c:pt idx="2">
                  <c:v>4341</c:v>
                </c:pt>
                <c:pt idx="3">
                  <c:v>3927</c:v>
                </c:pt>
                <c:pt idx="4">
                  <c:v>3561</c:v>
                </c:pt>
                <c:pt idx="5">
                  <c:v>3263</c:v>
                </c:pt>
                <c:pt idx="6">
                  <c:v>2986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CD-4255-BA63-40334C1D3B12}"/>
            </c:ext>
          </c:extLst>
        </c:ser>
        <c:ser>
          <c:idx val="2"/>
          <c:order val="2"/>
          <c:tx>
            <c:strRef>
              <c:f>'[3]20'!$D$3:$D$4</c:f>
              <c:strCache>
                <c:ptCount val="1"/>
                <c:pt idx="0">
                  <c:v>人　　　　　口（人） 15～64歳</c:v>
                </c:pt>
              </c:strCache>
            </c:strRef>
          </c:tx>
          <c:spPr>
            <a:pattFill prst="pct10">
              <a:fgClr>
                <a:schemeClr val="tx1">
                  <a:lumMod val="85000"/>
                  <a:lumOff val="15000"/>
                </a:schemeClr>
              </a:fgClr>
              <a:bgClr>
                <a:schemeClr val="bg1"/>
              </a:bgClr>
            </a:pattFill>
            <a:ln w="9525">
              <a:solidFill>
                <a:schemeClr val="tx1"/>
              </a:solidFill>
            </a:ln>
            <a:effectLst/>
          </c:spPr>
          <c:invertIfNegative val="0"/>
          <c:cat>
            <c:strRef>
              <c:f>'[3]20'!$A$5:$A$11</c:f>
              <c:strCache>
                <c:ptCount val="7"/>
                <c:pt idx="0">
                  <c:v>2015年</c:v>
                </c:pt>
                <c:pt idx="1">
                  <c:v>2020年</c:v>
                </c:pt>
                <c:pt idx="2">
                  <c:v>2025年</c:v>
                </c:pt>
                <c:pt idx="3">
                  <c:v>2030年</c:v>
                </c:pt>
                <c:pt idx="4">
                  <c:v>2035年</c:v>
                </c:pt>
                <c:pt idx="5">
                  <c:v>2040年</c:v>
                </c:pt>
                <c:pt idx="6">
                  <c:v>2045年</c:v>
                </c:pt>
              </c:strCache>
            </c:strRef>
          </c:cat>
          <c:val>
            <c:numRef>
              <c:f>'[3]20'!$D$5:$D$11</c:f>
              <c:numCache>
                <c:formatCode>General</c:formatCode>
                <c:ptCount val="7"/>
                <c:pt idx="0">
                  <c:v>24206</c:v>
                </c:pt>
                <c:pt idx="1">
                  <c:v>22193</c:v>
                </c:pt>
                <c:pt idx="2">
                  <c:v>20734</c:v>
                </c:pt>
                <c:pt idx="3">
                  <c:v>19121</c:v>
                </c:pt>
                <c:pt idx="4">
                  <c:v>17428</c:v>
                </c:pt>
                <c:pt idx="5">
                  <c:v>15397</c:v>
                </c:pt>
                <c:pt idx="6">
                  <c:v>13584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2CD-4255-BA63-40334C1D3B12}"/>
            </c:ext>
          </c:extLst>
        </c:ser>
        <c:ser>
          <c:idx val="3"/>
          <c:order val="3"/>
          <c:tx>
            <c:strRef>
              <c:f>'[3]20'!$E$3:$E$4</c:f>
              <c:strCache>
                <c:ptCount val="1"/>
                <c:pt idx="0">
                  <c:v>人　　　　　口（人） 65歳以上</c:v>
                </c:pt>
              </c:strCache>
            </c:strRef>
          </c:tx>
          <c:spPr>
            <a:pattFill prst="solidDmnd">
              <a:fgClr>
                <a:schemeClr val="tx1">
                  <a:lumMod val="85000"/>
                  <a:lumOff val="15000"/>
                </a:schemeClr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f>'[3]20'!$A$5:$A$11</c:f>
              <c:strCache>
                <c:ptCount val="7"/>
                <c:pt idx="0">
                  <c:v>2015年</c:v>
                </c:pt>
                <c:pt idx="1">
                  <c:v>2020年</c:v>
                </c:pt>
                <c:pt idx="2">
                  <c:v>2025年</c:v>
                </c:pt>
                <c:pt idx="3">
                  <c:v>2030年</c:v>
                </c:pt>
                <c:pt idx="4">
                  <c:v>2035年</c:v>
                </c:pt>
                <c:pt idx="5">
                  <c:v>2040年</c:v>
                </c:pt>
                <c:pt idx="6">
                  <c:v>2045年</c:v>
                </c:pt>
              </c:strCache>
            </c:strRef>
          </c:cat>
          <c:val>
            <c:numRef>
              <c:f>'[3]20'!$E$5:$E$11</c:f>
              <c:numCache>
                <c:formatCode>General</c:formatCode>
                <c:ptCount val="7"/>
                <c:pt idx="0">
                  <c:v>12935</c:v>
                </c:pt>
                <c:pt idx="1">
                  <c:v>13757</c:v>
                </c:pt>
                <c:pt idx="2">
                  <c:v>13911</c:v>
                </c:pt>
                <c:pt idx="3">
                  <c:v>13939</c:v>
                </c:pt>
                <c:pt idx="4">
                  <c:v>13892</c:v>
                </c:pt>
                <c:pt idx="5">
                  <c:v>13964</c:v>
                </c:pt>
                <c:pt idx="6">
                  <c:v>13756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2CD-4255-BA63-40334C1D3B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22730288"/>
        <c:axId val="622729896"/>
      </c:barChart>
      <c:lineChart>
        <c:grouping val="standard"/>
        <c:varyColors val="0"/>
        <c:ser>
          <c:idx val="0"/>
          <c:order val="0"/>
          <c:tx>
            <c:strRef>
              <c:f>'[3]20'!$B$3:$B$4</c:f>
              <c:strCache>
                <c:ptCount val="1"/>
                <c:pt idx="0">
                  <c:v>人　　　　　口（人） 総　数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cat>
            <c:strRef>
              <c:f>'[3]20'!$A$5:$A$11</c:f>
              <c:strCache>
                <c:ptCount val="7"/>
                <c:pt idx="0">
                  <c:v>2015年</c:v>
                </c:pt>
                <c:pt idx="1">
                  <c:v>2020年</c:v>
                </c:pt>
                <c:pt idx="2">
                  <c:v>2025年</c:v>
                </c:pt>
                <c:pt idx="3">
                  <c:v>2030年</c:v>
                </c:pt>
                <c:pt idx="4">
                  <c:v>2035年</c:v>
                </c:pt>
                <c:pt idx="5">
                  <c:v>2040年</c:v>
                </c:pt>
                <c:pt idx="6">
                  <c:v>2045年</c:v>
                </c:pt>
              </c:strCache>
            </c:strRef>
          </c:cat>
          <c:val>
            <c:numRef>
              <c:f>'[3]20'!$B$5:$B$11</c:f>
              <c:numCache>
                <c:formatCode>General</c:formatCode>
                <c:ptCount val="7"/>
                <c:pt idx="0">
                  <c:v>42512</c:v>
                </c:pt>
                <c:pt idx="1">
                  <c:v>40850</c:v>
                </c:pt>
                <c:pt idx="2">
                  <c:v>38986</c:v>
                </c:pt>
                <c:pt idx="3">
                  <c:v>36987</c:v>
                </c:pt>
                <c:pt idx="4">
                  <c:v>34881</c:v>
                </c:pt>
                <c:pt idx="5">
                  <c:v>32624</c:v>
                </c:pt>
                <c:pt idx="6">
                  <c:v>30326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CD-4255-BA63-40334C1D3B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2730288"/>
        <c:axId val="622729896"/>
      </c:lineChart>
      <c:catAx>
        <c:axId val="622730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2729896"/>
        <c:crosses val="autoZero"/>
        <c:auto val="1"/>
        <c:lblAlgn val="ctr"/>
        <c:lblOffset val="100"/>
        <c:noMultiLvlLbl val="0"/>
      </c:catAx>
      <c:valAx>
        <c:axId val="622729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273028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6.09458686085292E-2"/>
          <c:y val="0.82436741050522211"/>
          <c:w val="0.88223373394115201"/>
          <c:h val="0.14656037289944568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小諸市より他市町村への流出　　　　　　　　　　　　　　　　　（上位１０市町村　単位：人）</a:t>
            </a:r>
          </a:p>
        </c:rich>
      </c:tx>
      <c:layout>
        <c:manualLayout>
          <c:xMode val="edge"/>
          <c:yMode val="edge"/>
          <c:x val="0.23087037751404993"/>
          <c:y val="1.08985450892712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0376973021078402"/>
          <c:y val="0.33014392632317946"/>
          <c:w val="0.3946789195439383"/>
          <c:h val="0.42583781801105758"/>
        </c:manualLayout>
      </c:layout>
      <c:pieChart>
        <c:varyColors val="1"/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r>
              <a:rPr lang="ja-JP" altLang="en-US"/>
              <a:t>産業別就業者人口割合</a:t>
            </a:r>
          </a:p>
        </c:rich>
      </c:tx>
      <c:layout>
        <c:manualLayout>
          <c:xMode val="edge"/>
          <c:yMode val="edge"/>
          <c:x val="0.33306029928077174"/>
          <c:y val="3.205659637372914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89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8948684299078"/>
          <c:y val="9.5990287310342898E-2"/>
          <c:w val="0.78857142857142859"/>
          <c:h val="0.71733520139375362"/>
        </c:manualLayout>
      </c:layout>
      <c:bar3DChart>
        <c:barDir val="col"/>
        <c:grouping val="percentStacked"/>
        <c:varyColors val="0"/>
        <c:ser>
          <c:idx val="2"/>
          <c:order val="0"/>
          <c:tx>
            <c:strRef>
              <c:f>'[2]25(2)'!$K$26</c:f>
              <c:strCache>
                <c:ptCount val="1"/>
                <c:pt idx="0">
                  <c:v>第3次産業</c:v>
                </c:pt>
              </c:strCache>
            </c:strRef>
          </c:tx>
          <c:spPr>
            <a:pattFill prst="pct70">
              <a:fgClr>
                <a:srgbClr val="FFFFFF"/>
              </a:fgClr>
              <a:bgClr>
                <a:srgbClr val="000000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'[2]25(2)'!$L$23:$P$23</c:f>
              <c:strCache>
                <c:ptCount val="5"/>
                <c:pt idx="0">
                  <c:v>平成７年</c:v>
                </c:pt>
                <c:pt idx="1">
                  <c:v>平成12年</c:v>
                </c:pt>
                <c:pt idx="2">
                  <c:v>平成17年</c:v>
                </c:pt>
                <c:pt idx="3">
                  <c:v>平成22年</c:v>
                </c:pt>
                <c:pt idx="4">
                  <c:v>平成27年</c:v>
                </c:pt>
              </c:strCache>
            </c:strRef>
          </c:cat>
          <c:val>
            <c:numRef>
              <c:f>'[2]25(2)'!$L$26:$P$26</c:f>
              <c:numCache>
                <c:formatCode>General</c:formatCode>
                <c:ptCount val="5"/>
                <c:pt idx="0">
                  <c:v>12069</c:v>
                </c:pt>
                <c:pt idx="1">
                  <c:v>12464</c:v>
                </c:pt>
                <c:pt idx="2">
                  <c:v>12581</c:v>
                </c:pt>
                <c:pt idx="3">
                  <c:v>12006</c:v>
                </c:pt>
                <c:pt idx="4">
                  <c:v>12626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B3-4272-88CB-DBA1A784B77C}"/>
            </c:ext>
          </c:extLst>
        </c:ser>
        <c:ser>
          <c:idx val="1"/>
          <c:order val="1"/>
          <c:tx>
            <c:strRef>
              <c:f>'[2]25(2)'!$K$25</c:f>
              <c:strCache>
                <c:ptCount val="1"/>
                <c:pt idx="0">
                  <c:v>第2次産業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'[2]25(2)'!$L$23:$P$23</c:f>
              <c:strCache>
                <c:ptCount val="5"/>
                <c:pt idx="0">
                  <c:v>平成７年</c:v>
                </c:pt>
                <c:pt idx="1">
                  <c:v>平成12年</c:v>
                </c:pt>
                <c:pt idx="2">
                  <c:v>平成17年</c:v>
                </c:pt>
                <c:pt idx="3">
                  <c:v>平成22年</c:v>
                </c:pt>
                <c:pt idx="4">
                  <c:v>平成27年</c:v>
                </c:pt>
              </c:strCache>
            </c:strRef>
          </c:cat>
          <c:val>
            <c:numRef>
              <c:f>'[2]25(2)'!$L$25:$P$25</c:f>
              <c:numCache>
                <c:formatCode>General</c:formatCode>
                <c:ptCount val="5"/>
                <c:pt idx="0">
                  <c:v>9262</c:v>
                </c:pt>
                <c:pt idx="1">
                  <c:v>8865</c:v>
                </c:pt>
                <c:pt idx="2">
                  <c:v>7249</c:v>
                </c:pt>
                <c:pt idx="3">
                  <c:v>6167</c:v>
                </c:pt>
                <c:pt idx="4">
                  <c:v>6138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BB3-4272-88CB-DBA1A784B77C}"/>
            </c:ext>
          </c:extLst>
        </c:ser>
        <c:ser>
          <c:idx val="0"/>
          <c:order val="2"/>
          <c:tx>
            <c:strRef>
              <c:f>'[2]25(2)'!$K$24</c:f>
              <c:strCache>
                <c:ptCount val="1"/>
                <c:pt idx="0">
                  <c:v>第1次産業</c:v>
                </c:pt>
              </c:strCache>
            </c:strRef>
          </c:tx>
          <c:spPr>
            <a:pattFill prst="openDmnd">
              <a:fgClr>
                <a:srgbClr val="FFFFFF"/>
              </a:fgClr>
              <a:bgClr>
                <a:srgbClr val="000000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'[2]25(2)'!$L$23:$P$23</c:f>
              <c:strCache>
                <c:ptCount val="5"/>
                <c:pt idx="0">
                  <c:v>平成７年</c:v>
                </c:pt>
                <c:pt idx="1">
                  <c:v>平成12年</c:v>
                </c:pt>
                <c:pt idx="2">
                  <c:v>平成17年</c:v>
                </c:pt>
                <c:pt idx="3">
                  <c:v>平成22年</c:v>
                </c:pt>
                <c:pt idx="4">
                  <c:v>平成27年</c:v>
                </c:pt>
              </c:strCache>
            </c:strRef>
          </c:cat>
          <c:val>
            <c:numRef>
              <c:f>'[2]25(2)'!$L$24:$P$24</c:f>
              <c:numCache>
                <c:formatCode>General</c:formatCode>
                <c:ptCount val="5"/>
                <c:pt idx="0">
                  <c:v>3130</c:v>
                </c:pt>
                <c:pt idx="1">
                  <c:v>2520</c:v>
                </c:pt>
                <c:pt idx="2">
                  <c:v>2684</c:v>
                </c:pt>
                <c:pt idx="3">
                  <c:v>1800</c:v>
                </c:pt>
                <c:pt idx="4">
                  <c:v>1975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BB3-4272-88CB-DBA1A784B7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shape val="box"/>
        <c:axId val="470682712"/>
        <c:axId val="470681928"/>
        <c:axId val="0"/>
      </c:bar3DChart>
      <c:catAx>
        <c:axId val="4706827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4706819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706819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47068271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6.1326652350274395E-2"/>
          <c:y val="0.83677587715328694"/>
          <c:w val="0.87349081364829395"/>
          <c:h val="9.2480767490270566E-2"/>
        </c:manualLayout>
      </c:layout>
      <c:overlay val="0"/>
      <c:spPr>
        <a:solidFill>
          <a:schemeClr val="bg1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小諸市より他市町村への流出　　　　　　　　　　　　　　　　　（上位１０市町村　単位：人）</a:t>
            </a:r>
          </a:p>
        </c:rich>
      </c:tx>
      <c:layout>
        <c:manualLayout>
          <c:xMode val="edge"/>
          <c:yMode val="edge"/>
          <c:x val="0.23087037751404993"/>
          <c:y val="1.08985450892712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0376973021078402"/>
          <c:y val="0.33014392632317946"/>
          <c:w val="0.3946789195439383"/>
          <c:h val="0.42583781801105758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pattFill prst="pct90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8465-4140-AB0B-6C623683AF8D}"/>
              </c:ext>
            </c:extLst>
          </c:dPt>
          <c:dPt>
            <c:idx val="1"/>
            <c:bubble3D val="0"/>
            <c:spPr>
              <a:pattFill prst="pct5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8465-4140-AB0B-6C623683AF8D}"/>
              </c:ext>
            </c:extLst>
          </c:dPt>
          <c:dPt>
            <c:idx val="2"/>
            <c:bubble3D val="0"/>
            <c:spPr>
              <a:pattFill prst="pct75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8465-4140-AB0B-6C623683AF8D}"/>
              </c:ext>
            </c:extLst>
          </c:dPt>
          <c:dPt>
            <c:idx val="3"/>
            <c:bubble3D val="0"/>
            <c:spPr>
              <a:pattFill prst="pct20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8465-4140-AB0B-6C623683AF8D}"/>
              </c:ext>
            </c:extLst>
          </c:dPt>
          <c:dPt>
            <c:idx val="4"/>
            <c:bubble3D val="0"/>
            <c:spPr>
              <a:pattFill prst="pct60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8465-4140-AB0B-6C623683AF8D}"/>
              </c:ext>
            </c:extLst>
          </c:dPt>
          <c:dPt>
            <c:idx val="5"/>
            <c:bubble3D val="0"/>
            <c:spPr>
              <a:pattFill prst="pct30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8465-4140-AB0B-6C623683AF8D}"/>
              </c:ext>
            </c:extLst>
          </c:dPt>
          <c:dPt>
            <c:idx val="6"/>
            <c:bubble3D val="0"/>
            <c:spPr>
              <a:pattFill prst="ltDnDiag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8465-4140-AB0B-6C623683AF8D}"/>
              </c:ext>
            </c:extLst>
          </c:dPt>
          <c:dPt>
            <c:idx val="7"/>
            <c:bubble3D val="0"/>
            <c:spPr>
              <a:pattFill prst="ltUpDiag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8465-4140-AB0B-6C623683AF8D}"/>
              </c:ext>
            </c:extLst>
          </c:dPt>
          <c:dPt>
            <c:idx val="8"/>
            <c:bubble3D val="0"/>
            <c:spPr>
              <a:pattFill prst="dkDnDiag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8465-4140-AB0B-6C623683AF8D}"/>
              </c:ext>
            </c:extLst>
          </c:dPt>
          <c:dPt>
            <c:idx val="9"/>
            <c:bubble3D val="0"/>
            <c:spPr>
              <a:pattFill prst="dkUpDiag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8465-4140-AB0B-6C623683AF8D}"/>
              </c:ext>
            </c:extLst>
          </c:dPt>
          <c:dLbls>
            <c:dLbl>
              <c:idx val="0"/>
              <c:layout>
                <c:manualLayout>
                  <c:x val="4.2513936478401154E-2"/>
                  <c:y val="1.7601503515764234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465-4140-AB0B-6C623683AF8D}"/>
                </c:ext>
              </c:extLst>
            </c:dLbl>
            <c:dLbl>
              <c:idx val="1"/>
              <c:layout>
                <c:manualLayout>
                  <c:x val="2.6106030694290013E-2"/>
                  <c:y val="4.853893263342082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465-4140-AB0B-6C623683AF8D}"/>
                </c:ext>
              </c:extLst>
            </c:dLbl>
            <c:dLbl>
              <c:idx val="2"/>
              <c:layout>
                <c:manualLayout>
                  <c:x val="-5.4122398965259041E-2"/>
                  <c:y val="-2.104500826285603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465-4140-AB0B-6C623683AF8D}"/>
                </c:ext>
              </c:extLst>
            </c:dLbl>
            <c:dLbl>
              <c:idx val="3"/>
              <c:layout>
                <c:manualLayout>
                  <c:x val="-3.8102974880301343E-2"/>
                  <c:y val="6.661806163118491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465-4140-AB0B-6C623683AF8D}"/>
                </c:ext>
              </c:extLst>
            </c:dLbl>
            <c:dLbl>
              <c:idx val="4"/>
              <c:layout>
                <c:manualLayout>
                  <c:x val="-0.10420053401105842"/>
                  <c:y val="0.1348760571595217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465-4140-AB0B-6C623683AF8D}"/>
                </c:ext>
              </c:extLst>
            </c:dLbl>
            <c:dLbl>
              <c:idx val="5"/>
              <c:layout>
                <c:manualLayout>
                  <c:x val="-0.16271634633567059"/>
                  <c:y val="4.508181847639419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465-4140-AB0B-6C623683AF8D}"/>
                </c:ext>
              </c:extLst>
            </c:dLbl>
            <c:dLbl>
              <c:idx val="6"/>
              <c:layout>
                <c:manualLayout>
                  <c:x val="-0.14485193673557376"/>
                  <c:y val="-5.339068727520170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8465-4140-AB0B-6C623683AF8D}"/>
                </c:ext>
              </c:extLst>
            </c:dLbl>
            <c:dLbl>
              <c:idx val="7"/>
              <c:layout>
                <c:manualLayout>
                  <c:x val="-1.4482137859568707E-2"/>
                  <c:y val="-0.13167946599267685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8465-4140-AB0B-6C623683AF8D}"/>
                </c:ext>
              </c:extLst>
            </c:dLbl>
            <c:dLbl>
              <c:idx val="8"/>
              <c:layout>
                <c:manualLayout>
                  <c:x val="0.13716005960350058"/>
                  <c:y val="-8.217750558957907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8465-4140-AB0B-6C623683AF8D}"/>
                </c:ext>
              </c:extLst>
            </c:dLbl>
            <c:dLbl>
              <c:idx val="9"/>
              <c:layout>
                <c:manualLayout>
                  <c:x val="0.20322645548269008"/>
                  <c:y val="5.037263860535951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8465-4140-AB0B-6C623683AF8D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'[2]25(2)'!$L$42:$L$51</c:f>
              <c:strCache>
                <c:ptCount val="10"/>
                <c:pt idx="0">
                  <c:v>佐久市</c:v>
                </c:pt>
                <c:pt idx="1">
                  <c:v>上田市</c:v>
                </c:pt>
                <c:pt idx="2">
                  <c:v>軽井沢町</c:v>
                </c:pt>
                <c:pt idx="3">
                  <c:v>東御市</c:v>
                </c:pt>
                <c:pt idx="4">
                  <c:v>御代田町</c:v>
                </c:pt>
                <c:pt idx="5">
                  <c:v>長野市</c:v>
                </c:pt>
                <c:pt idx="6">
                  <c:v>立科町</c:v>
                </c:pt>
                <c:pt idx="7">
                  <c:v>松本市</c:v>
                </c:pt>
                <c:pt idx="8">
                  <c:v>千曲市</c:v>
                </c:pt>
                <c:pt idx="9">
                  <c:v>佐久穂町</c:v>
                </c:pt>
              </c:strCache>
            </c:strRef>
          </c:cat>
          <c:val>
            <c:numRef>
              <c:f>'[2]25(2)'!$M$42:$M$51</c:f>
              <c:numCache>
                <c:formatCode>General</c:formatCode>
                <c:ptCount val="10"/>
                <c:pt idx="0">
                  <c:v>3925</c:v>
                </c:pt>
                <c:pt idx="1">
                  <c:v>1528</c:v>
                </c:pt>
                <c:pt idx="2">
                  <c:v>1472</c:v>
                </c:pt>
                <c:pt idx="3">
                  <c:v>1155</c:v>
                </c:pt>
                <c:pt idx="4">
                  <c:v>995</c:v>
                </c:pt>
                <c:pt idx="5">
                  <c:v>300</c:v>
                </c:pt>
                <c:pt idx="6">
                  <c:v>119</c:v>
                </c:pt>
                <c:pt idx="7">
                  <c:v>45</c:v>
                </c:pt>
                <c:pt idx="8">
                  <c:v>42</c:v>
                </c:pt>
                <c:pt idx="9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8465-4140-AB0B-6C623683AF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他市町村から小諸市への流入　　　　　　　　　　　　　　　　　（上位１０市町村　単位：人）</a:t>
            </a:r>
          </a:p>
        </c:rich>
      </c:tx>
      <c:layout>
        <c:manualLayout>
          <c:xMode val="edge"/>
          <c:yMode val="edge"/>
          <c:x val="0.30049944623974029"/>
          <c:y val="1.073717637147208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0109890109890108"/>
          <c:y val="0.32451923076923078"/>
          <c:w val="0.4"/>
          <c:h val="0.4375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pattFill prst="pct90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829E-4EA2-979B-D80E80560202}"/>
              </c:ext>
            </c:extLst>
          </c:dPt>
          <c:dPt>
            <c:idx val="1"/>
            <c:bubble3D val="0"/>
            <c:spPr>
              <a:pattFill prst="pct5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829E-4EA2-979B-D80E80560202}"/>
              </c:ext>
            </c:extLst>
          </c:dPt>
          <c:dPt>
            <c:idx val="2"/>
            <c:bubble3D val="0"/>
            <c:spPr>
              <a:pattFill prst="pct75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829E-4EA2-979B-D80E80560202}"/>
              </c:ext>
            </c:extLst>
          </c:dPt>
          <c:dPt>
            <c:idx val="3"/>
            <c:bubble3D val="0"/>
            <c:spPr>
              <a:pattFill prst="pct20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829E-4EA2-979B-D80E80560202}"/>
              </c:ext>
            </c:extLst>
          </c:dPt>
          <c:dPt>
            <c:idx val="4"/>
            <c:bubble3D val="0"/>
            <c:spPr>
              <a:pattFill prst="pct60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829E-4EA2-979B-D80E80560202}"/>
              </c:ext>
            </c:extLst>
          </c:dPt>
          <c:dPt>
            <c:idx val="5"/>
            <c:bubble3D val="0"/>
            <c:spPr>
              <a:pattFill prst="pct30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829E-4EA2-979B-D80E80560202}"/>
              </c:ext>
            </c:extLst>
          </c:dPt>
          <c:dPt>
            <c:idx val="6"/>
            <c:bubble3D val="0"/>
            <c:spPr>
              <a:pattFill prst="ltDnDiag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829E-4EA2-979B-D80E80560202}"/>
              </c:ext>
            </c:extLst>
          </c:dPt>
          <c:dPt>
            <c:idx val="7"/>
            <c:bubble3D val="0"/>
            <c:spPr>
              <a:pattFill prst="ltUpDiag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829E-4EA2-979B-D80E80560202}"/>
              </c:ext>
            </c:extLst>
          </c:dPt>
          <c:dPt>
            <c:idx val="8"/>
            <c:bubble3D val="0"/>
            <c:spPr>
              <a:pattFill prst="dkDnDiag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829E-4EA2-979B-D80E80560202}"/>
              </c:ext>
            </c:extLst>
          </c:dPt>
          <c:dPt>
            <c:idx val="9"/>
            <c:bubble3D val="0"/>
            <c:spPr>
              <a:pattFill prst="dkUpDiag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829E-4EA2-979B-D80E80560202}"/>
              </c:ext>
            </c:extLst>
          </c:dPt>
          <c:dLbls>
            <c:dLbl>
              <c:idx val="0"/>
              <c:layout>
                <c:manualLayout>
                  <c:x val="3.4457542518167891E-2"/>
                  <c:y val="-2.588931013252972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29E-4EA2-979B-D80E80560202}"/>
                </c:ext>
              </c:extLst>
            </c:dLbl>
            <c:dLbl>
              <c:idx val="1"/>
              <c:layout>
                <c:manualLayout>
                  <c:x val="7.187565427153976E-2"/>
                  <c:y val="4.005119730404054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29E-4EA2-979B-D80E80560202}"/>
                </c:ext>
              </c:extLst>
            </c:dLbl>
            <c:dLbl>
              <c:idx val="2"/>
              <c:layout>
                <c:manualLayout>
                  <c:x val="-5.265789753159468E-2"/>
                  <c:y val="8.9394381257898326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29E-4EA2-979B-D80E80560202}"/>
                </c:ext>
              </c:extLst>
            </c:dLbl>
            <c:dLbl>
              <c:idx val="3"/>
              <c:layout>
                <c:manualLayout>
                  <c:x val="-4.9801404882193173E-2"/>
                  <c:y val="4.518550921875513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29E-4EA2-979B-D80E80560202}"/>
                </c:ext>
              </c:extLst>
            </c:dLbl>
            <c:dLbl>
              <c:idx val="4"/>
              <c:layout>
                <c:manualLayout>
                  <c:x val="-8.1364829396325458E-2"/>
                  <c:y val="0.12325135284015425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29E-4EA2-979B-D80E80560202}"/>
                </c:ext>
              </c:extLst>
            </c:dLbl>
            <c:dLbl>
              <c:idx val="5"/>
              <c:layout>
                <c:manualLayout>
                  <c:x val="-0.11102089117473031"/>
                  <c:y val="4.753313243252001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29E-4EA2-979B-D80E80560202}"/>
                </c:ext>
              </c:extLst>
            </c:dLbl>
            <c:dLbl>
              <c:idx val="6"/>
              <c:layout>
                <c:manualLayout>
                  <c:x val="-7.5615735894284886E-2"/>
                  <c:y val="-3.195845889634166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829E-4EA2-979B-D80E80560202}"/>
                </c:ext>
              </c:extLst>
            </c:dLbl>
            <c:dLbl>
              <c:idx val="7"/>
              <c:layout>
                <c:manualLayout>
                  <c:x val="2.2366756178599061E-2"/>
                  <c:y val="-9.763585107417130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829E-4EA2-979B-D80E80560202}"/>
                </c:ext>
              </c:extLst>
            </c:dLbl>
            <c:dLbl>
              <c:idx val="8"/>
              <c:layout>
                <c:manualLayout>
                  <c:x val="0.20845902932653643"/>
                  <c:y val="-7.16052623051748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829E-4EA2-979B-D80E80560202}"/>
                </c:ext>
              </c:extLst>
            </c:dLbl>
            <c:dLbl>
              <c:idx val="9"/>
              <c:layout>
                <c:manualLayout>
                  <c:x val="0.23935005234172319"/>
                  <c:y val="1.514921745892870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9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829E-4EA2-979B-D80E80560202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'[2]25(2)'!$N$42:$N$51</c:f>
              <c:strCache>
                <c:ptCount val="10"/>
                <c:pt idx="0">
                  <c:v>佐久市</c:v>
                </c:pt>
                <c:pt idx="1">
                  <c:v>東御市</c:v>
                </c:pt>
                <c:pt idx="2">
                  <c:v>上田市</c:v>
                </c:pt>
                <c:pt idx="3">
                  <c:v>御代田町</c:v>
                </c:pt>
                <c:pt idx="4">
                  <c:v>軽井沢町</c:v>
                </c:pt>
                <c:pt idx="5">
                  <c:v>佐久穂町</c:v>
                </c:pt>
                <c:pt idx="6">
                  <c:v>立科町</c:v>
                </c:pt>
                <c:pt idx="7">
                  <c:v>長野市</c:v>
                </c:pt>
                <c:pt idx="8">
                  <c:v>千曲市</c:v>
                </c:pt>
                <c:pt idx="9">
                  <c:v>長和町</c:v>
                </c:pt>
              </c:strCache>
            </c:strRef>
          </c:cat>
          <c:val>
            <c:numRef>
              <c:f>'[2]25(2)'!$O$42:$O$51</c:f>
              <c:numCache>
                <c:formatCode>General</c:formatCode>
                <c:ptCount val="10"/>
                <c:pt idx="0">
                  <c:v>3810</c:v>
                </c:pt>
                <c:pt idx="1">
                  <c:v>1099</c:v>
                </c:pt>
                <c:pt idx="2">
                  <c:v>1083</c:v>
                </c:pt>
                <c:pt idx="3">
                  <c:v>902</c:v>
                </c:pt>
                <c:pt idx="4">
                  <c:v>411</c:v>
                </c:pt>
                <c:pt idx="5">
                  <c:v>212</c:v>
                </c:pt>
                <c:pt idx="6">
                  <c:v>212</c:v>
                </c:pt>
                <c:pt idx="7">
                  <c:v>168</c:v>
                </c:pt>
                <c:pt idx="8">
                  <c:v>56</c:v>
                </c:pt>
                <c:pt idx="9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829E-4EA2-979B-D80E805602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9303135888501745E-2"/>
          <c:y val="0.03"/>
          <c:w val="0.88327526132404177"/>
          <c:h val="0.79249999999999998"/>
        </c:manualLayout>
      </c:layout>
      <c:barChart>
        <c:barDir val="col"/>
        <c:grouping val="clustered"/>
        <c:varyColors val="0"/>
        <c:ser>
          <c:idx val="0"/>
          <c:order val="1"/>
          <c:tx>
            <c:strRef>
              <c:f>'[2]12'!$G$28</c:f>
              <c:strCache>
                <c:ptCount val="1"/>
                <c:pt idx="0">
                  <c:v>世　帯　数</c:v>
                </c:pt>
              </c:strCache>
            </c:strRef>
          </c:tx>
          <c:spPr>
            <a:pattFill prst="pct90">
              <a:fgClr>
                <a:srgbClr val="000000"/>
              </a:fgClr>
              <a:bgClr>
                <a:srgbClr val="FFFFFF"/>
              </a:bgClr>
            </a:pattFill>
            <a:ln w="25400">
              <a:noFill/>
            </a:ln>
          </c:spPr>
          <c:invertIfNegative val="0"/>
          <c:cat>
            <c:strRef>
              <c:f>'[2]12'!$F$29:$F$48</c:f>
              <c:strCache>
                <c:ptCount val="20"/>
                <c:pt idx="0">
                  <c:v>大正９年</c:v>
                </c:pt>
                <c:pt idx="1">
                  <c:v>大正14年</c:v>
                </c:pt>
                <c:pt idx="2">
                  <c:v>昭和５年</c:v>
                </c:pt>
                <c:pt idx="3">
                  <c:v>昭和10年</c:v>
                </c:pt>
                <c:pt idx="4">
                  <c:v>昭和15年</c:v>
                </c:pt>
                <c:pt idx="5">
                  <c:v>昭和22年</c:v>
                </c:pt>
                <c:pt idx="6">
                  <c:v>昭和25年</c:v>
                </c:pt>
                <c:pt idx="7">
                  <c:v>昭和30年</c:v>
                </c:pt>
                <c:pt idx="8">
                  <c:v>昭和35年</c:v>
                </c:pt>
                <c:pt idx="9">
                  <c:v>昭和40年</c:v>
                </c:pt>
                <c:pt idx="10">
                  <c:v>昭和45年</c:v>
                </c:pt>
                <c:pt idx="11">
                  <c:v>昭和50年</c:v>
                </c:pt>
                <c:pt idx="12">
                  <c:v>昭和55年</c:v>
                </c:pt>
                <c:pt idx="13">
                  <c:v>昭和60年</c:v>
                </c:pt>
                <c:pt idx="14">
                  <c:v>平成２年</c:v>
                </c:pt>
                <c:pt idx="15">
                  <c:v>平成７年</c:v>
                </c:pt>
                <c:pt idx="16">
                  <c:v>平成12年</c:v>
                </c:pt>
                <c:pt idx="17">
                  <c:v>平成17年</c:v>
                </c:pt>
                <c:pt idx="18">
                  <c:v>平成22年</c:v>
                </c:pt>
                <c:pt idx="19">
                  <c:v>平成27年</c:v>
                </c:pt>
              </c:strCache>
            </c:strRef>
          </c:cat>
          <c:val>
            <c:numRef>
              <c:f>'[2]12'!$G$29:$G$48</c:f>
              <c:numCache>
                <c:formatCode>General</c:formatCode>
                <c:ptCount val="20"/>
                <c:pt idx="0">
                  <c:v>5300</c:v>
                </c:pt>
                <c:pt idx="1">
                  <c:v>5680</c:v>
                </c:pt>
                <c:pt idx="2">
                  <c:v>6114</c:v>
                </c:pt>
                <c:pt idx="3">
                  <c:v>6175</c:v>
                </c:pt>
                <c:pt idx="4">
                  <c:v>6196</c:v>
                </c:pt>
                <c:pt idx="5">
                  <c:v>8148</c:v>
                </c:pt>
                <c:pt idx="6">
                  <c:v>8021</c:v>
                </c:pt>
                <c:pt idx="7">
                  <c:v>8096</c:v>
                </c:pt>
                <c:pt idx="8">
                  <c:v>8545</c:v>
                </c:pt>
                <c:pt idx="9">
                  <c:v>9197</c:v>
                </c:pt>
                <c:pt idx="10">
                  <c:v>9864</c:v>
                </c:pt>
                <c:pt idx="11">
                  <c:v>10879</c:v>
                </c:pt>
                <c:pt idx="12">
                  <c:v>12121</c:v>
                </c:pt>
                <c:pt idx="13">
                  <c:v>12872</c:v>
                </c:pt>
                <c:pt idx="14">
                  <c:v>13785</c:v>
                </c:pt>
                <c:pt idx="15">
                  <c:v>15084</c:v>
                </c:pt>
                <c:pt idx="16">
                  <c:v>16234</c:v>
                </c:pt>
                <c:pt idx="17">
                  <c:v>16251</c:v>
                </c:pt>
                <c:pt idx="18">
                  <c:v>16343</c:v>
                </c:pt>
                <c:pt idx="19">
                  <c:v>16662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DD-42A5-B5DF-D953ABAAA0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624673288"/>
        <c:axId val="624672896"/>
      </c:barChart>
      <c:lineChart>
        <c:grouping val="standard"/>
        <c:varyColors val="0"/>
        <c:ser>
          <c:idx val="1"/>
          <c:order val="0"/>
          <c:tx>
            <c:strRef>
              <c:f>'[2]12'!$H$28</c:f>
              <c:strCache>
                <c:ptCount val="1"/>
                <c:pt idx="0">
                  <c:v>人口（総数）</c:v>
                </c:pt>
              </c:strCache>
            </c:strRef>
          </c:tx>
          <c:spPr>
            <a:ln w="22225" cap="rnd">
              <a:solidFill>
                <a:schemeClr val="tx1"/>
              </a:solidFill>
              <a:round/>
            </a:ln>
            <a:effectLst/>
          </c:spPr>
          <c:marker>
            <c:symbol val="diamond"/>
            <c:size val="8"/>
            <c:spPr>
              <a:solidFill>
                <a:schemeClr val="tx1">
                  <a:alpha val="99000"/>
                </a:schemeClr>
              </a:solidFill>
              <a:ln w="9525">
                <a:solidFill>
                  <a:schemeClr val="bg1"/>
                </a:solidFill>
              </a:ln>
              <a:effectLst/>
            </c:spPr>
          </c:marker>
          <c:cat>
            <c:strRef>
              <c:f>'[2]12'!$F$29:$F$48</c:f>
              <c:strCache>
                <c:ptCount val="20"/>
                <c:pt idx="0">
                  <c:v>大正９年</c:v>
                </c:pt>
                <c:pt idx="1">
                  <c:v>大正14年</c:v>
                </c:pt>
                <c:pt idx="2">
                  <c:v>昭和５年</c:v>
                </c:pt>
                <c:pt idx="3">
                  <c:v>昭和10年</c:v>
                </c:pt>
                <c:pt idx="4">
                  <c:v>昭和15年</c:v>
                </c:pt>
                <c:pt idx="5">
                  <c:v>昭和22年</c:v>
                </c:pt>
                <c:pt idx="6">
                  <c:v>昭和25年</c:v>
                </c:pt>
                <c:pt idx="7">
                  <c:v>昭和30年</c:v>
                </c:pt>
                <c:pt idx="8">
                  <c:v>昭和35年</c:v>
                </c:pt>
                <c:pt idx="9">
                  <c:v>昭和40年</c:v>
                </c:pt>
                <c:pt idx="10">
                  <c:v>昭和45年</c:v>
                </c:pt>
                <c:pt idx="11">
                  <c:v>昭和50年</c:v>
                </c:pt>
                <c:pt idx="12">
                  <c:v>昭和55年</c:v>
                </c:pt>
                <c:pt idx="13">
                  <c:v>昭和60年</c:v>
                </c:pt>
                <c:pt idx="14">
                  <c:v>平成２年</c:v>
                </c:pt>
                <c:pt idx="15">
                  <c:v>平成７年</c:v>
                </c:pt>
                <c:pt idx="16">
                  <c:v>平成12年</c:v>
                </c:pt>
                <c:pt idx="17">
                  <c:v>平成17年</c:v>
                </c:pt>
                <c:pt idx="18">
                  <c:v>平成22年</c:v>
                </c:pt>
                <c:pt idx="19">
                  <c:v>平成27年</c:v>
                </c:pt>
              </c:strCache>
            </c:strRef>
          </c:cat>
          <c:val>
            <c:numRef>
              <c:f>'[2]12'!$H$29:$H$48</c:f>
              <c:numCache>
                <c:formatCode>General</c:formatCode>
                <c:ptCount val="20"/>
                <c:pt idx="0">
                  <c:v>28625</c:v>
                </c:pt>
                <c:pt idx="1">
                  <c:v>31518</c:v>
                </c:pt>
                <c:pt idx="2">
                  <c:v>34092</c:v>
                </c:pt>
                <c:pt idx="3">
                  <c:v>32279</c:v>
                </c:pt>
                <c:pt idx="4">
                  <c:v>32325</c:v>
                </c:pt>
                <c:pt idx="5">
                  <c:v>41348</c:v>
                </c:pt>
                <c:pt idx="6">
                  <c:v>40975</c:v>
                </c:pt>
                <c:pt idx="7">
                  <c:v>40084</c:v>
                </c:pt>
                <c:pt idx="8">
                  <c:v>39283</c:v>
                </c:pt>
                <c:pt idx="9">
                  <c:v>38830</c:v>
                </c:pt>
                <c:pt idx="10">
                  <c:v>39093</c:v>
                </c:pt>
                <c:pt idx="11">
                  <c:v>39936</c:v>
                </c:pt>
                <c:pt idx="12">
                  <c:v>42355</c:v>
                </c:pt>
                <c:pt idx="13">
                  <c:v>43705</c:v>
                </c:pt>
                <c:pt idx="14">
                  <c:v>44888</c:v>
                </c:pt>
                <c:pt idx="15">
                  <c:v>45711</c:v>
                </c:pt>
                <c:pt idx="16">
                  <c:v>46158</c:v>
                </c:pt>
                <c:pt idx="17">
                  <c:v>45499</c:v>
                </c:pt>
                <c:pt idx="18">
                  <c:v>43997</c:v>
                </c:pt>
                <c:pt idx="19">
                  <c:v>42512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9DD-42A5-B5DF-D953ABAAA0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4673288"/>
        <c:axId val="624672896"/>
      </c:lineChart>
      <c:catAx>
        <c:axId val="624673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672896"/>
        <c:crosses val="autoZero"/>
        <c:auto val="1"/>
        <c:lblAlgn val="ctr"/>
        <c:lblOffset val="100"/>
        <c:noMultiLvlLbl val="0"/>
      </c:catAx>
      <c:valAx>
        <c:axId val="624672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673288"/>
        <c:crosses val="autoZero"/>
        <c:crossBetween val="between"/>
      </c:valAx>
      <c:spPr>
        <a:solidFill>
          <a:schemeClr val="accent3">
            <a:lumMod val="20000"/>
            <a:lumOff val="80000"/>
          </a:schemeClr>
        </a:solidFill>
        <a:ln>
          <a:noFill/>
        </a:ln>
        <a:effectLst/>
      </c:spPr>
    </c:plotArea>
    <c:legend>
      <c:legendPos val="tr"/>
      <c:layout>
        <c:manualLayout>
          <c:xMode val="edge"/>
          <c:yMode val="edge"/>
          <c:x val="9.8025551684088275E-2"/>
          <c:y val="4.959951776362883E-2"/>
          <c:w val="0.20209059233449478"/>
          <c:h val="0.1692833013098243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4856159151680719E-2"/>
          <c:y val="4.6186054753530367E-2"/>
          <c:w val="0.86873470017036591"/>
          <c:h val="0.7581046197069980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'[1]15'!$V$5</c:f>
              <c:strCache>
                <c:ptCount val="1"/>
                <c:pt idx="0">
                  <c:v>０～１４歳
（年少人口）</c:v>
                </c:pt>
              </c:strCache>
            </c:strRef>
          </c:tx>
          <c:spPr>
            <a:pattFill prst="dkUpDiag">
              <a:fgClr>
                <a:schemeClr val="tx1">
                  <a:lumMod val="85000"/>
                  <a:lumOff val="15000"/>
                </a:schemeClr>
              </a:fgClr>
              <a:bgClr>
                <a:srgbClr val="FFFFFF"/>
              </a:bgClr>
            </a:pattFill>
            <a:ln w="6350">
              <a:solidFill>
                <a:schemeClr val="tx1">
                  <a:lumMod val="75000"/>
                  <a:lumOff val="25000"/>
                </a:schemeClr>
              </a:solidFill>
            </a:ln>
          </c:spPr>
          <c:invertIfNegative val="0"/>
          <c:dLbls>
            <c:spPr>
              <a:solidFill>
                <a:schemeClr val="bg1"/>
              </a:solidFill>
              <a:ln w="9525">
                <a:solidFill>
                  <a:schemeClr val="tx1"/>
                </a:solidFill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'[1]15'!$W$3:$AA$3</c:f>
              <c:strCache>
                <c:ptCount val="5"/>
                <c:pt idx="0">
                  <c:v>平成７年</c:v>
                </c:pt>
                <c:pt idx="1">
                  <c:v>平成12年</c:v>
                </c:pt>
                <c:pt idx="2">
                  <c:v>平成17年</c:v>
                </c:pt>
                <c:pt idx="3">
                  <c:v>平成22年</c:v>
                </c:pt>
                <c:pt idx="4">
                  <c:v>平成27年</c:v>
                </c:pt>
              </c:strCache>
            </c:strRef>
          </c:cat>
          <c:val>
            <c:numRef>
              <c:f>'[1]15'!$W$5:$AA$5</c:f>
              <c:numCache>
                <c:formatCode>General</c:formatCode>
                <c:ptCount val="5"/>
                <c:pt idx="0">
                  <c:v>7901</c:v>
                </c:pt>
                <c:pt idx="1">
                  <c:v>7060</c:v>
                </c:pt>
                <c:pt idx="2">
                  <c:v>6453</c:v>
                </c:pt>
                <c:pt idx="3">
                  <c:v>5857</c:v>
                </c:pt>
                <c:pt idx="4">
                  <c:v>5371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88-4379-BC1E-DAF19FA8EE15}"/>
            </c:ext>
          </c:extLst>
        </c:ser>
        <c:ser>
          <c:idx val="1"/>
          <c:order val="1"/>
          <c:tx>
            <c:strRef>
              <c:f>'[1]15'!$V$6</c:f>
              <c:strCache>
                <c:ptCount val="1"/>
                <c:pt idx="0">
                  <c:v>１５～６４歳
（生産年齢人口）</c:v>
                </c:pt>
              </c:strCache>
            </c:strRef>
          </c:tx>
          <c:spPr>
            <a:pattFill prst="pct10">
              <a:fgClr>
                <a:srgbClr val="000000"/>
              </a:fgClr>
              <a:bgClr>
                <a:srgbClr val="FFFFFF"/>
              </a:bgClr>
            </a:pattFill>
            <a:ln w="6350">
              <a:solidFill>
                <a:schemeClr val="tx1">
                  <a:lumMod val="75000"/>
                  <a:lumOff val="25000"/>
                </a:schemeClr>
              </a:solidFill>
            </a:ln>
          </c:spPr>
          <c:invertIfNegative val="0"/>
          <c:dLbls>
            <c:spPr>
              <a:solidFill>
                <a:schemeClr val="bg1"/>
              </a:solidFill>
              <a:ln w="9525">
                <a:solidFill>
                  <a:schemeClr val="tx1"/>
                </a:solidFill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'[1]15'!$W$3:$AA$3</c:f>
              <c:strCache>
                <c:ptCount val="5"/>
                <c:pt idx="0">
                  <c:v>平成７年</c:v>
                </c:pt>
                <c:pt idx="1">
                  <c:v>平成12年</c:v>
                </c:pt>
                <c:pt idx="2">
                  <c:v>平成17年</c:v>
                </c:pt>
                <c:pt idx="3">
                  <c:v>平成22年</c:v>
                </c:pt>
                <c:pt idx="4">
                  <c:v>平成27年</c:v>
                </c:pt>
              </c:strCache>
            </c:strRef>
          </c:cat>
          <c:val>
            <c:numRef>
              <c:f>'[1]15'!$W$6:$AA$6</c:f>
              <c:numCache>
                <c:formatCode>General</c:formatCode>
                <c:ptCount val="5"/>
                <c:pt idx="0">
                  <c:v>29459</c:v>
                </c:pt>
                <c:pt idx="1">
                  <c:v>29297</c:v>
                </c:pt>
                <c:pt idx="2">
                  <c:v>28159</c:v>
                </c:pt>
                <c:pt idx="3">
                  <c:v>26617</c:v>
                </c:pt>
                <c:pt idx="4">
                  <c:v>24099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88-4379-BC1E-DAF19FA8EE15}"/>
            </c:ext>
          </c:extLst>
        </c:ser>
        <c:ser>
          <c:idx val="2"/>
          <c:order val="2"/>
          <c:tx>
            <c:strRef>
              <c:f>'[1]15'!$V$7</c:f>
              <c:strCache>
                <c:ptCount val="1"/>
                <c:pt idx="0">
                  <c:v>６５歳以上
（老年人口）</c:v>
                </c:pt>
              </c:strCache>
            </c:strRef>
          </c:tx>
          <c:spPr>
            <a:pattFill prst="solidDmnd">
              <a:fgClr>
                <a:schemeClr val="tx1">
                  <a:lumMod val="75000"/>
                  <a:lumOff val="25000"/>
                </a:schemeClr>
              </a:fgClr>
              <a:bgClr>
                <a:srgbClr val="FFFFFF"/>
              </a:bgClr>
            </a:pattFill>
            <a:ln w="6350">
              <a:solidFill>
                <a:schemeClr val="tx1">
                  <a:lumMod val="75000"/>
                  <a:lumOff val="25000"/>
                </a:schemeClr>
              </a:solidFill>
            </a:ln>
          </c:spPr>
          <c:invertIfNegative val="0"/>
          <c:dLbls>
            <c:spPr>
              <a:solidFill>
                <a:schemeClr val="bg1"/>
              </a:solidFill>
              <a:ln w="12700">
                <a:solidFill>
                  <a:schemeClr val="tx1"/>
                </a:solidFill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'[1]15'!$W$3:$AA$3</c:f>
              <c:strCache>
                <c:ptCount val="5"/>
                <c:pt idx="0">
                  <c:v>平成７年</c:v>
                </c:pt>
                <c:pt idx="1">
                  <c:v>平成12年</c:v>
                </c:pt>
                <c:pt idx="2">
                  <c:v>平成17年</c:v>
                </c:pt>
                <c:pt idx="3">
                  <c:v>平成22年</c:v>
                </c:pt>
                <c:pt idx="4">
                  <c:v>平成27年</c:v>
                </c:pt>
              </c:strCache>
            </c:strRef>
          </c:cat>
          <c:val>
            <c:numRef>
              <c:f>'[1]15'!$W$7:$AA$7</c:f>
              <c:numCache>
                <c:formatCode>General</c:formatCode>
                <c:ptCount val="5"/>
                <c:pt idx="0">
                  <c:v>8351</c:v>
                </c:pt>
                <c:pt idx="1">
                  <c:v>9623</c:v>
                </c:pt>
                <c:pt idx="2">
                  <c:v>10368</c:v>
                </c:pt>
                <c:pt idx="3">
                  <c:v>11506</c:v>
                </c:pt>
                <c:pt idx="4">
                  <c:v>12857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A88-4379-BC1E-DAF19FA8EE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>
          <c:spPr>
            <a:ln w="9525" cap="flat" cmpd="sng" algn="ctr">
              <a:solidFill>
                <a:schemeClr val="tx1">
                  <a:lumMod val="35000"/>
                  <a:lumOff val="65000"/>
                </a:schemeClr>
              </a:solidFill>
              <a:round/>
            </a:ln>
            <a:effectLst/>
          </c:spPr>
        </c:serLines>
        <c:axId val="624874512"/>
        <c:axId val="624876080"/>
      </c:barChart>
      <c:catAx>
        <c:axId val="624874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876080"/>
        <c:crosses val="autoZero"/>
        <c:auto val="1"/>
        <c:lblAlgn val="ctr"/>
        <c:lblOffset val="100"/>
        <c:noMultiLvlLbl val="0"/>
      </c:catAx>
      <c:valAx>
        <c:axId val="624876080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874512"/>
        <c:crosses val="autoZero"/>
        <c:crossBetween val="between"/>
      </c:valAx>
      <c:spPr>
        <a:noFill/>
        <a:ln w="25400">
          <a:solidFill>
            <a:schemeClr val="bg1"/>
          </a:solidFill>
        </a:ln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</c:legendEntry>
      <c:layout>
        <c:manualLayout>
          <c:xMode val="edge"/>
          <c:yMode val="edge"/>
          <c:x val="6.0789058344451127E-2"/>
          <c:y val="0.87551448693642142"/>
          <c:w val="0.89706001866045815"/>
          <c:h val="0.11421991448465907"/>
        </c:manualLayout>
      </c:layout>
      <c:overlay val="0"/>
      <c:spPr>
        <a:noFill/>
        <a:ln w="25400">
          <a:solidFill>
            <a:srgbClr val="000000"/>
          </a:solidFill>
          <a:prstDash val="solid"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  <a:alpha val="97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 verticalDpi="0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4856159151680719E-2"/>
          <c:y val="4.6186054753530367E-2"/>
          <c:w val="0.86873470017036591"/>
          <c:h val="0.7581046197069980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'[2]15'!$V$5</c:f>
              <c:strCache>
                <c:ptCount val="1"/>
                <c:pt idx="0">
                  <c:v>０～１４歳
（年少人口）</c:v>
                </c:pt>
              </c:strCache>
            </c:strRef>
          </c:tx>
          <c:spPr>
            <a:pattFill prst="dkUpDiag">
              <a:fgClr>
                <a:schemeClr val="tx1">
                  <a:lumMod val="85000"/>
                  <a:lumOff val="15000"/>
                </a:schemeClr>
              </a:fgClr>
              <a:bgClr>
                <a:srgbClr val="FFFFFF"/>
              </a:bgClr>
            </a:pattFill>
            <a:ln w="6350">
              <a:solidFill>
                <a:schemeClr val="tx1">
                  <a:lumMod val="75000"/>
                  <a:lumOff val="25000"/>
                </a:schemeClr>
              </a:solidFill>
            </a:ln>
          </c:spPr>
          <c:invertIfNegative val="0"/>
          <c:dLbls>
            <c:spPr>
              <a:solidFill>
                <a:schemeClr val="bg1"/>
              </a:solidFill>
              <a:ln w="9525">
                <a:solidFill>
                  <a:schemeClr val="tx1"/>
                </a:solidFill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'[2]15'!$W$3:$AA$3</c:f>
              <c:strCache>
                <c:ptCount val="5"/>
                <c:pt idx="0">
                  <c:v>平成７年</c:v>
                </c:pt>
                <c:pt idx="1">
                  <c:v>平成12年</c:v>
                </c:pt>
                <c:pt idx="2">
                  <c:v>平成17年</c:v>
                </c:pt>
                <c:pt idx="3">
                  <c:v>平成22年</c:v>
                </c:pt>
                <c:pt idx="4">
                  <c:v>平成27年</c:v>
                </c:pt>
              </c:strCache>
            </c:strRef>
          </c:cat>
          <c:val>
            <c:numRef>
              <c:f>'[2]15'!$W$5:$AA$5</c:f>
              <c:numCache>
                <c:formatCode>General</c:formatCode>
                <c:ptCount val="5"/>
                <c:pt idx="0">
                  <c:v>7901</c:v>
                </c:pt>
                <c:pt idx="1">
                  <c:v>7060</c:v>
                </c:pt>
                <c:pt idx="2">
                  <c:v>6453</c:v>
                </c:pt>
                <c:pt idx="3">
                  <c:v>5857</c:v>
                </c:pt>
                <c:pt idx="4">
                  <c:v>5371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74-4888-8613-55C35D9B51B5}"/>
            </c:ext>
          </c:extLst>
        </c:ser>
        <c:ser>
          <c:idx val="1"/>
          <c:order val="1"/>
          <c:tx>
            <c:strRef>
              <c:f>'[2]15'!$V$6</c:f>
              <c:strCache>
                <c:ptCount val="1"/>
                <c:pt idx="0">
                  <c:v>１５～６４歳
（生産年齢人口）</c:v>
                </c:pt>
              </c:strCache>
            </c:strRef>
          </c:tx>
          <c:spPr>
            <a:pattFill prst="pct10">
              <a:fgClr>
                <a:srgbClr val="000000"/>
              </a:fgClr>
              <a:bgClr>
                <a:srgbClr val="FFFFFF"/>
              </a:bgClr>
            </a:pattFill>
            <a:ln w="6350">
              <a:solidFill>
                <a:schemeClr val="tx1">
                  <a:lumMod val="75000"/>
                  <a:lumOff val="25000"/>
                </a:schemeClr>
              </a:solidFill>
            </a:ln>
          </c:spPr>
          <c:invertIfNegative val="0"/>
          <c:dLbls>
            <c:spPr>
              <a:solidFill>
                <a:schemeClr val="bg1"/>
              </a:solidFill>
              <a:ln w="9525">
                <a:solidFill>
                  <a:schemeClr val="tx1"/>
                </a:solidFill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'[2]15'!$W$3:$AA$3</c:f>
              <c:strCache>
                <c:ptCount val="5"/>
                <c:pt idx="0">
                  <c:v>平成７年</c:v>
                </c:pt>
                <c:pt idx="1">
                  <c:v>平成12年</c:v>
                </c:pt>
                <c:pt idx="2">
                  <c:v>平成17年</c:v>
                </c:pt>
                <c:pt idx="3">
                  <c:v>平成22年</c:v>
                </c:pt>
                <c:pt idx="4">
                  <c:v>平成27年</c:v>
                </c:pt>
              </c:strCache>
            </c:strRef>
          </c:cat>
          <c:val>
            <c:numRef>
              <c:f>'[2]15'!$W$6:$AA$6</c:f>
              <c:numCache>
                <c:formatCode>General</c:formatCode>
                <c:ptCount val="5"/>
                <c:pt idx="0">
                  <c:v>29459</c:v>
                </c:pt>
                <c:pt idx="1">
                  <c:v>29297</c:v>
                </c:pt>
                <c:pt idx="2">
                  <c:v>28159</c:v>
                </c:pt>
                <c:pt idx="3">
                  <c:v>26617</c:v>
                </c:pt>
                <c:pt idx="4">
                  <c:v>24099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574-4888-8613-55C35D9B51B5}"/>
            </c:ext>
          </c:extLst>
        </c:ser>
        <c:ser>
          <c:idx val="2"/>
          <c:order val="2"/>
          <c:tx>
            <c:strRef>
              <c:f>'[2]15'!$V$7</c:f>
              <c:strCache>
                <c:ptCount val="1"/>
                <c:pt idx="0">
                  <c:v>６５歳以上
（老年人口）</c:v>
                </c:pt>
              </c:strCache>
            </c:strRef>
          </c:tx>
          <c:spPr>
            <a:pattFill prst="solidDmnd">
              <a:fgClr>
                <a:schemeClr val="tx1">
                  <a:lumMod val="75000"/>
                  <a:lumOff val="25000"/>
                </a:schemeClr>
              </a:fgClr>
              <a:bgClr>
                <a:srgbClr val="FFFFFF"/>
              </a:bgClr>
            </a:pattFill>
            <a:ln w="6350">
              <a:solidFill>
                <a:schemeClr val="tx1">
                  <a:lumMod val="75000"/>
                  <a:lumOff val="25000"/>
                </a:schemeClr>
              </a:solidFill>
            </a:ln>
          </c:spPr>
          <c:invertIfNegative val="0"/>
          <c:dLbls>
            <c:spPr>
              <a:solidFill>
                <a:schemeClr val="bg1"/>
              </a:solidFill>
              <a:ln w="12700">
                <a:solidFill>
                  <a:schemeClr val="tx1"/>
                </a:solidFill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'[2]15'!$W$3:$AA$3</c:f>
              <c:strCache>
                <c:ptCount val="5"/>
                <c:pt idx="0">
                  <c:v>平成７年</c:v>
                </c:pt>
                <c:pt idx="1">
                  <c:v>平成12年</c:v>
                </c:pt>
                <c:pt idx="2">
                  <c:v>平成17年</c:v>
                </c:pt>
                <c:pt idx="3">
                  <c:v>平成22年</c:v>
                </c:pt>
                <c:pt idx="4">
                  <c:v>平成27年</c:v>
                </c:pt>
              </c:strCache>
            </c:strRef>
          </c:cat>
          <c:val>
            <c:numRef>
              <c:f>'[2]15'!$W$7:$AA$7</c:f>
              <c:numCache>
                <c:formatCode>General</c:formatCode>
                <c:ptCount val="5"/>
                <c:pt idx="0">
                  <c:v>8351</c:v>
                </c:pt>
                <c:pt idx="1">
                  <c:v>9623</c:v>
                </c:pt>
                <c:pt idx="2">
                  <c:v>10368</c:v>
                </c:pt>
                <c:pt idx="3">
                  <c:v>11506</c:v>
                </c:pt>
                <c:pt idx="4">
                  <c:v>12857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574-4888-8613-55C35D9B51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>
          <c:spPr>
            <a:ln w="9525" cap="flat" cmpd="sng" algn="ctr">
              <a:solidFill>
                <a:schemeClr val="tx1">
                  <a:lumMod val="35000"/>
                  <a:lumOff val="65000"/>
                </a:schemeClr>
              </a:solidFill>
              <a:round/>
            </a:ln>
            <a:effectLst/>
          </c:spPr>
        </c:serLines>
        <c:axId val="623596952"/>
        <c:axId val="623596168"/>
      </c:barChart>
      <c:catAx>
        <c:axId val="623596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3596168"/>
        <c:crosses val="autoZero"/>
        <c:auto val="1"/>
        <c:lblAlgn val="ctr"/>
        <c:lblOffset val="100"/>
        <c:noMultiLvlLbl val="0"/>
      </c:catAx>
      <c:valAx>
        <c:axId val="623596168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3596952"/>
        <c:crosses val="autoZero"/>
        <c:crossBetween val="between"/>
      </c:valAx>
      <c:spPr>
        <a:noFill/>
        <a:ln w="25400">
          <a:solidFill>
            <a:schemeClr val="bg1"/>
          </a:solidFill>
        </a:ln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</c:legendEntry>
      <c:layout>
        <c:manualLayout>
          <c:xMode val="edge"/>
          <c:yMode val="edge"/>
          <c:x val="6.0789058344451127E-2"/>
          <c:y val="0.87551448693642142"/>
          <c:w val="0.89706001866045815"/>
          <c:h val="0.11421991448465907"/>
        </c:manualLayout>
      </c:layout>
      <c:overlay val="0"/>
      <c:spPr>
        <a:noFill/>
        <a:ln w="25400">
          <a:solidFill>
            <a:srgbClr val="000000"/>
          </a:solidFill>
          <a:prstDash val="solid"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  <a:alpha val="97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 verticalDpi="0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平成２７年国勢調査年齢別人口分布グラフ</a:t>
            </a:r>
          </a:p>
        </c:rich>
      </c:tx>
      <c:layout>
        <c:manualLayout>
          <c:xMode val="edge"/>
          <c:yMode val="edge"/>
          <c:x val="0.27732079905992951"/>
          <c:y val="2.668360864040660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6956521739130432E-2"/>
          <c:y val="9.7839959051356423E-2"/>
          <c:w val="0.80493537015276151"/>
          <c:h val="0.8094032976066758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'[1]17'!$P$34</c:f>
              <c:strCache>
                <c:ptCount val="1"/>
                <c:pt idx="0">
                  <c:v>男</c:v>
                </c:pt>
              </c:strCache>
            </c:strRef>
          </c:tx>
          <c:spPr>
            <a:pattFill prst="pct40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cat>
            <c:strRef>
              <c:f>'[1]17'!$O$35:$O$53</c:f>
              <c:strCache>
                <c:ptCount val="19"/>
                <c:pt idx="0">
                  <c:v>０～４歳</c:v>
                </c:pt>
                <c:pt idx="1">
                  <c:v>５～９</c:v>
                </c:pt>
                <c:pt idx="2">
                  <c:v>10～14</c:v>
                </c:pt>
                <c:pt idx="3">
                  <c:v>15～19</c:v>
                </c:pt>
                <c:pt idx="4">
                  <c:v>20～24</c:v>
                </c:pt>
                <c:pt idx="5">
                  <c:v>25～29</c:v>
                </c:pt>
                <c:pt idx="6">
                  <c:v>30～34</c:v>
                </c:pt>
                <c:pt idx="7">
                  <c:v>35～39</c:v>
                </c:pt>
                <c:pt idx="8">
                  <c:v>40～44</c:v>
                </c:pt>
                <c:pt idx="9">
                  <c:v>45～49</c:v>
                </c:pt>
                <c:pt idx="10">
                  <c:v>50～54</c:v>
                </c:pt>
                <c:pt idx="11">
                  <c:v>55～59</c:v>
                </c:pt>
                <c:pt idx="12">
                  <c:v>60～64</c:v>
                </c:pt>
                <c:pt idx="13">
                  <c:v>65～69</c:v>
                </c:pt>
                <c:pt idx="14">
                  <c:v>70～74</c:v>
                </c:pt>
                <c:pt idx="15">
                  <c:v>75～79</c:v>
                </c:pt>
                <c:pt idx="16">
                  <c:v>80～84</c:v>
                </c:pt>
                <c:pt idx="17">
                  <c:v>85～89</c:v>
                </c:pt>
                <c:pt idx="18">
                  <c:v>90以上</c:v>
                </c:pt>
              </c:strCache>
            </c:strRef>
          </c:cat>
          <c:val>
            <c:numRef>
              <c:f>'[1]17'!$P$35:$P$53</c:f>
              <c:numCache>
                <c:formatCode>General</c:formatCode>
                <c:ptCount val="19"/>
                <c:pt idx="0">
                  <c:v>772</c:v>
                </c:pt>
                <c:pt idx="1">
                  <c:v>963</c:v>
                </c:pt>
                <c:pt idx="2">
                  <c:v>982</c:v>
                </c:pt>
                <c:pt idx="3">
                  <c:v>961</c:v>
                </c:pt>
                <c:pt idx="4">
                  <c:v>770</c:v>
                </c:pt>
                <c:pt idx="5">
                  <c:v>887</c:v>
                </c:pt>
                <c:pt idx="6">
                  <c:v>1071</c:v>
                </c:pt>
                <c:pt idx="7">
                  <c:v>1390</c:v>
                </c:pt>
                <c:pt idx="8">
                  <c:v>1507</c:v>
                </c:pt>
                <c:pt idx="9">
                  <c:v>1335</c:v>
                </c:pt>
                <c:pt idx="10">
                  <c:v>1353</c:v>
                </c:pt>
                <c:pt idx="11">
                  <c:v>1346</c:v>
                </c:pt>
                <c:pt idx="12">
                  <c:v>1551</c:v>
                </c:pt>
                <c:pt idx="13">
                  <c:v>1773</c:v>
                </c:pt>
                <c:pt idx="14">
                  <c:v>1372</c:v>
                </c:pt>
                <c:pt idx="15">
                  <c:v>989</c:v>
                </c:pt>
                <c:pt idx="16">
                  <c:v>782</c:v>
                </c:pt>
                <c:pt idx="17">
                  <c:v>514</c:v>
                </c:pt>
                <c:pt idx="18">
                  <c:v>205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E0-42D7-B0CF-72870C46600B}"/>
            </c:ext>
          </c:extLst>
        </c:ser>
        <c:ser>
          <c:idx val="1"/>
          <c:order val="1"/>
          <c:tx>
            <c:strRef>
              <c:f>'[1]17'!$Q$34</c:f>
              <c:strCache>
                <c:ptCount val="1"/>
                <c:pt idx="0">
                  <c:v>女</c:v>
                </c:pt>
              </c:strCache>
            </c:strRef>
          </c:tx>
          <c:spPr>
            <a:pattFill prst="pct90">
              <a:fgClr>
                <a:srgbClr val="FFFFFF"/>
              </a:fgClr>
              <a:bgClr>
                <a:srgbClr val="000000"/>
              </a:bgClr>
            </a:patt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cat>
            <c:strRef>
              <c:f>'[1]17'!$O$35:$O$53</c:f>
              <c:strCache>
                <c:ptCount val="19"/>
                <c:pt idx="0">
                  <c:v>０～４歳</c:v>
                </c:pt>
                <c:pt idx="1">
                  <c:v>５～９</c:v>
                </c:pt>
                <c:pt idx="2">
                  <c:v>10～14</c:v>
                </c:pt>
                <c:pt idx="3">
                  <c:v>15～19</c:v>
                </c:pt>
                <c:pt idx="4">
                  <c:v>20～24</c:v>
                </c:pt>
                <c:pt idx="5">
                  <c:v>25～29</c:v>
                </c:pt>
                <c:pt idx="6">
                  <c:v>30～34</c:v>
                </c:pt>
                <c:pt idx="7">
                  <c:v>35～39</c:v>
                </c:pt>
                <c:pt idx="8">
                  <c:v>40～44</c:v>
                </c:pt>
                <c:pt idx="9">
                  <c:v>45～49</c:v>
                </c:pt>
                <c:pt idx="10">
                  <c:v>50～54</c:v>
                </c:pt>
                <c:pt idx="11">
                  <c:v>55～59</c:v>
                </c:pt>
                <c:pt idx="12">
                  <c:v>60～64</c:v>
                </c:pt>
                <c:pt idx="13">
                  <c:v>65～69</c:v>
                </c:pt>
                <c:pt idx="14">
                  <c:v>70～74</c:v>
                </c:pt>
                <c:pt idx="15">
                  <c:v>75～79</c:v>
                </c:pt>
                <c:pt idx="16">
                  <c:v>80～84</c:v>
                </c:pt>
                <c:pt idx="17">
                  <c:v>85～89</c:v>
                </c:pt>
                <c:pt idx="18">
                  <c:v>90以上</c:v>
                </c:pt>
              </c:strCache>
            </c:strRef>
          </c:cat>
          <c:val>
            <c:numRef>
              <c:f>'[1]17'!$Q$35:$Q$53</c:f>
              <c:numCache>
                <c:formatCode>General</c:formatCode>
                <c:ptCount val="19"/>
                <c:pt idx="0">
                  <c:v>823</c:v>
                </c:pt>
                <c:pt idx="1">
                  <c:v>879</c:v>
                </c:pt>
                <c:pt idx="2">
                  <c:v>952</c:v>
                </c:pt>
                <c:pt idx="3">
                  <c:v>956</c:v>
                </c:pt>
                <c:pt idx="4">
                  <c:v>738</c:v>
                </c:pt>
                <c:pt idx="5">
                  <c:v>900</c:v>
                </c:pt>
                <c:pt idx="6">
                  <c:v>1046</c:v>
                </c:pt>
                <c:pt idx="7">
                  <c:v>1319</c:v>
                </c:pt>
                <c:pt idx="8">
                  <c:v>1441</c:v>
                </c:pt>
                <c:pt idx="9">
                  <c:v>1358</c:v>
                </c:pt>
                <c:pt idx="10">
                  <c:v>1278</c:v>
                </c:pt>
                <c:pt idx="11">
                  <c:v>1305</c:v>
                </c:pt>
                <c:pt idx="12">
                  <c:v>1587</c:v>
                </c:pt>
                <c:pt idx="13">
                  <c:v>1798</c:v>
                </c:pt>
                <c:pt idx="14">
                  <c:v>1431</c:v>
                </c:pt>
                <c:pt idx="15">
                  <c:v>1168</c:v>
                </c:pt>
                <c:pt idx="16">
                  <c:v>1129</c:v>
                </c:pt>
                <c:pt idx="17">
                  <c:v>1003</c:v>
                </c:pt>
                <c:pt idx="18">
                  <c:v>693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CE0-42D7-B0CF-72870C4660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23595384"/>
        <c:axId val="623594992"/>
      </c:barChart>
      <c:catAx>
        <c:axId val="623595384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235949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2359499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（人）</a:t>
                </a:r>
              </a:p>
            </c:rich>
          </c:tx>
          <c:layout>
            <c:manualLayout>
              <c:xMode val="edge"/>
              <c:yMode val="edge"/>
              <c:x val="7.4030552291421858E-2"/>
              <c:y val="0.9402800761721811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2359538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92479435957696832"/>
          <c:y val="0.46505744596410836"/>
          <c:w val="6.2279670975323165E-2"/>
          <c:h val="7.623888182973315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147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2976617336513717"/>
          <c:y val="1.818149327078796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375" b="1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9765910592200723"/>
          <c:y val="0.4"/>
          <c:w val="0.40301036251238054"/>
          <c:h val="0.34545454545454546"/>
        </c:manualLayout>
      </c:layout>
      <c:pieChart>
        <c:varyColors val="1"/>
        <c:ser>
          <c:idx val="0"/>
          <c:order val="0"/>
          <c:tx>
            <c:strRef>
              <c:f>'[1]18'!$Q$15</c:f>
              <c:strCache>
                <c:ptCount val="1"/>
                <c:pt idx="0">
                  <c:v>0〜14歳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pattFill prst="pct40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C20C-4EF9-8B48-5FE7E87BA99C}"/>
              </c:ext>
            </c:extLst>
          </c:dPt>
          <c:dPt>
            <c:idx val="1"/>
            <c:bubble3D val="0"/>
            <c:spPr>
              <a:pattFill prst="pct90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C20C-4EF9-8B48-5FE7E87BA99C}"/>
              </c:ext>
            </c:extLst>
          </c:dPt>
          <c:dPt>
            <c:idx val="2"/>
            <c:bubble3D val="0"/>
            <c:spPr>
              <a:pattFill prst="wdUpDiag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C20C-4EF9-8B48-5FE7E87BA99C}"/>
              </c:ext>
            </c:extLst>
          </c:dPt>
          <c:dPt>
            <c:idx val="3"/>
            <c:bubble3D val="0"/>
            <c:spPr>
              <a:pattFill prst="lgConfetti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C20C-4EF9-8B48-5FE7E87BA99C}"/>
              </c:ext>
            </c:extLst>
          </c:dPt>
          <c:dPt>
            <c:idx val="4"/>
            <c:bubble3D val="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C20C-4EF9-8B48-5FE7E87BA99C}"/>
              </c:ext>
            </c:extLst>
          </c:dPt>
          <c:dPt>
            <c:idx val="5"/>
            <c:bubble3D val="0"/>
            <c:spPr>
              <a:pattFill prst="plaid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C20C-4EF9-8B48-5FE7E87BA99C}"/>
              </c:ext>
            </c:extLst>
          </c:dPt>
          <c:dPt>
            <c:idx val="6"/>
            <c:bubble3D val="0"/>
            <c:spPr>
              <a:pattFill prst="openDmnd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C20C-4EF9-8B48-5FE7E87BA99C}"/>
              </c:ext>
            </c:extLst>
          </c:dPt>
          <c:dLbls>
            <c:dLbl>
              <c:idx val="1"/>
              <c:layout>
                <c:manualLayout>
                  <c:x val="2.8221464173655817E-2"/>
                  <c:y val="1.3704138046573966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20C-4EF9-8B48-5FE7E87BA99C}"/>
                </c:ext>
              </c:extLst>
            </c:dLbl>
            <c:dLbl>
              <c:idx val="2"/>
              <c:layout>
                <c:manualLayout>
                  <c:x val="2.1063718826677649E-2"/>
                  <c:y val="5.2217345172278995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20C-4EF9-8B48-5FE7E87BA99C}"/>
                </c:ext>
              </c:extLst>
            </c:dLbl>
            <c:dLbl>
              <c:idx val="3"/>
              <c:layout>
                <c:manualLayout>
                  <c:x val="-0.14618943804662854"/>
                  <c:y val="-2.3361590439493041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20C-4EF9-8B48-5FE7E87BA99C}"/>
                </c:ext>
              </c:extLst>
            </c:dLbl>
            <c:dLbl>
              <c:idx val="4"/>
              <c:layout>
                <c:manualLayout>
                  <c:x val="-0.13659904075508478"/>
                  <c:y val="-0.12178298989222103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20C-4EF9-8B48-5FE7E87BA99C}"/>
                </c:ext>
              </c:extLst>
            </c:dLbl>
            <c:dLbl>
              <c:idx val="5"/>
              <c:layout>
                <c:manualLayout>
                  <c:x val="-6.8995186676584011E-2"/>
                  <c:y val="-8.3348857988496117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20C-4EF9-8B48-5FE7E87BA99C}"/>
                </c:ext>
              </c:extLst>
            </c:dLbl>
            <c:dLbl>
              <c:idx val="6"/>
              <c:layout>
                <c:manualLayout>
                  <c:x val="3.4257525626886214E-2"/>
                  <c:y val="-2.7427039705143267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C20C-4EF9-8B48-5FE7E87BA99C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'[1]18'!$P$16:$P$22</c:f>
              <c:strCache>
                <c:ptCount val="7"/>
                <c:pt idx="0">
                  <c:v>中　央</c:v>
                </c:pt>
                <c:pt idx="1">
                  <c:v>北大井</c:v>
                </c:pt>
                <c:pt idx="2">
                  <c:v>大　里</c:v>
                </c:pt>
                <c:pt idx="3">
                  <c:v>川　辺</c:v>
                </c:pt>
                <c:pt idx="4">
                  <c:v>三　岡</c:v>
                </c:pt>
                <c:pt idx="5">
                  <c:v>南大井</c:v>
                </c:pt>
                <c:pt idx="6">
                  <c:v>西小諸</c:v>
                </c:pt>
              </c:strCache>
            </c:strRef>
          </c:cat>
          <c:val>
            <c:numRef>
              <c:f>'[1]18'!$Q$16:$Q$22</c:f>
              <c:numCache>
                <c:formatCode>General</c:formatCode>
                <c:ptCount val="7"/>
                <c:pt idx="0">
                  <c:v>1954</c:v>
                </c:pt>
                <c:pt idx="1">
                  <c:v>1028</c:v>
                </c:pt>
                <c:pt idx="2">
                  <c:v>293</c:v>
                </c:pt>
                <c:pt idx="3">
                  <c:v>178</c:v>
                </c:pt>
                <c:pt idx="4">
                  <c:v>469</c:v>
                </c:pt>
                <c:pt idx="5">
                  <c:v>1210</c:v>
                </c:pt>
                <c:pt idx="6">
                  <c:v>239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C20C-4EF9-8B48-5FE7E87BA9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25372699116374775"/>
          <c:y val="6.60573228346456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375" b="1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3031830755062348"/>
          <c:y val="0.39636363636363636"/>
          <c:w val="0.39363548477328825"/>
          <c:h val="0.3418181818181818"/>
        </c:manualLayout>
      </c:layout>
      <c:pieChart>
        <c:varyColors val="1"/>
        <c:ser>
          <c:idx val="0"/>
          <c:order val="0"/>
          <c:tx>
            <c:strRef>
              <c:f>'[1]18'!$S$15</c:f>
              <c:strCache>
                <c:ptCount val="1"/>
                <c:pt idx="0">
                  <c:v>15〜64歳</c:v>
                </c:pt>
              </c:strCache>
            </c:strRef>
          </c:tx>
          <c:spPr>
            <a:pattFill prst="pct40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8ED-4B6B-9356-D36E1C27E551}"/>
              </c:ext>
            </c:extLst>
          </c:dPt>
          <c:dPt>
            <c:idx val="1"/>
            <c:bubble3D val="0"/>
            <c:spPr>
              <a:pattFill prst="pct90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C8ED-4B6B-9356-D36E1C27E551}"/>
              </c:ext>
            </c:extLst>
          </c:dPt>
          <c:dPt>
            <c:idx val="2"/>
            <c:bubble3D val="0"/>
            <c:spPr>
              <a:pattFill prst="wdUpDiag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C8ED-4B6B-9356-D36E1C27E551}"/>
              </c:ext>
            </c:extLst>
          </c:dPt>
          <c:dPt>
            <c:idx val="3"/>
            <c:bubble3D val="0"/>
            <c:spPr>
              <a:pattFill prst="lgConfetti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C8ED-4B6B-9356-D36E1C27E551}"/>
              </c:ext>
            </c:extLst>
          </c:dPt>
          <c:dPt>
            <c:idx val="4"/>
            <c:bubble3D val="0"/>
            <c:spPr>
              <a:pattFill prst="pct30">
                <a:fgClr>
                  <a:srgbClr val="FFFF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C8ED-4B6B-9356-D36E1C27E551}"/>
              </c:ext>
            </c:extLst>
          </c:dPt>
          <c:dPt>
            <c:idx val="5"/>
            <c:bubble3D val="0"/>
            <c:spPr>
              <a:pattFill prst="plaid">
                <a:fgClr>
                  <a:srgbClr val="FFFFFF"/>
                </a:fgClr>
                <a:bgClr>
                  <a:srgbClr val="00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C8ED-4B6B-9356-D36E1C27E551}"/>
              </c:ext>
            </c:extLst>
          </c:dPt>
          <c:dPt>
            <c:idx val="6"/>
            <c:bubble3D val="0"/>
            <c:spPr>
              <a:pattFill prst="openDmnd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C8ED-4B6B-9356-D36E1C27E551}"/>
              </c:ext>
            </c:extLst>
          </c:dPt>
          <c:dLbls>
            <c:dLbl>
              <c:idx val="1"/>
              <c:layout>
                <c:manualLayout>
                  <c:x val="3.235898295037179E-2"/>
                  <c:y val="8.0823097112860884E-3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8ED-4B6B-9356-D36E1C27E551}"/>
                </c:ext>
              </c:extLst>
            </c:dLbl>
            <c:dLbl>
              <c:idx val="2"/>
              <c:layout>
                <c:manualLayout>
                  <c:x val="7.9092576603047374E-2"/>
                  <c:y val="8.2283254593175856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8ED-4B6B-9356-D36E1C27E551}"/>
                </c:ext>
              </c:extLst>
            </c:dLbl>
            <c:dLbl>
              <c:idx val="3"/>
              <c:layout>
                <c:manualLayout>
                  <c:x val="-0.10050989943769306"/>
                  <c:y val="3.555443569553806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8ED-4B6B-9356-D36E1C27E551}"/>
                </c:ext>
              </c:extLst>
            </c:dLbl>
            <c:dLbl>
              <c:idx val="4"/>
              <c:layout>
                <c:manualLayout>
                  <c:x val="-6.8540278619018763E-2"/>
                  <c:y val="-4.4036115485564305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8ED-4B6B-9356-D36E1C27E551}"/>
                </c:ext>
              </c:extLst>
            </c:dLbl>
            <c:dLbl>
              <c:idx val="5"/>
              <c:layout>
                <c:manualLayout>
                  <c:x val="-4.0003436558973503E-2"/>
                  <c:y val="-2.4439685039370079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C8ED-4B6B-9356-D36E1C27E551}"/>
                </c:ext>
              </c:extLst>
            </c:dLbl>
            <c:dLbl>
              <c:idx val="6"/>
              <c:layout>
                <c:manualLayout>
                  <c:x val="6.9296493421137417E-2"/>
                  <c:y val="-7.5003884514435695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C8ED-4B6B-9356-D36E1C27E551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'[1]18'!$R$16:$R$22</c:f>
              <c:strCache>
                <c:ptCount val="7"/>
                <c:pt idx="0">
                  <c:v>中　央</c:v>
                </c:pt>
                <c:pt idx="1">
                  <c:v>北大井</c:v>
                </c:pt>
                <c:pt idx="2">
                  <c:v>大　里</c:v>
                </c:pt>
                <c:pt idx="3">
                  <c:v>川　辺</c:v>
                </c:pt>
                <c:pt idx="4">
                  <c:v>三　岡</c:v>
                </c:pt>
                <c:pt idx="5">
                  <c:v>南大井</c:v>
                </c:pt>
                <c:pt idx="6">
                  <c:v>西小諸</c:v>
                </c:pt>
              </c:strCache>
            </c:strRef>
          </c:cat>
          <c:val>
            <c:numRef>
              <c:f>'[1]18'!$S$16:$S$22</c:f>
              <c:numCache>
                <c:formatCode>General</c:formatCode>
                <c:ptCount val="7"/>
                <c:pt idx="0">
                  <c:v>8805</c:v>
                </c:pt>
                <c:pt idx="1">
                  <c:v>4647</c:v>
                </c:pt>
                <c:pt idx="2">
                  <c:v>1546</c:v>
                </c:pt>
                <c:pt idx="3">
                  <c:v>1094</c:v>
                </c:pt>
                <c:pt idx="4">
                  <c:v>2202</c:v>
                </c:pt>
                <c:pt idx="5">
                  <c:v>4651</c:v>
                </c:pt>
                <c:pt idx="6">
                  <c:v>1154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C8ED-4B6B-9356-D36E1C27E5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4881082172420755"/>
          <c:y val="4.606060606060605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375" b="1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30434807459441188"/>
          <c:y val="0.39636363636363636"/>
          <c:w val="0.39297690950377356"/>
          <c:h val="0.3418181818181818"/>
        </c:manualLayout>
      </c:layout>
      <c:pieChart>
        <c:varyColors val="1"/>
        <c:ser>
          <c:idx val="0"/>
          <c:order val="0"/>
          <c:tx>
            <c:strRef>
              <c:f>'[1]18'!$U$15</c:f>
              <c:strCache>
                <c:ptCount val="1"/>
                <c:pt idx="0">
                  <c:v>65歳以上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pattFill prst="pct40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6F37-4DC0-9907-A52FDAA87F3E}"/>
              </c:ext>
            </c:extLst>
          </c:dPt>
          <c:dPt>
            <c:idx val="1"/>
            <c:bubble3D val="0"/>
            <c:spPr>
              <a:pattFill prst="pct90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6F37-4DC0-9907-A52FDAA87F3E}"/>
              </c:ext>
            </c:extLst>
          </c:dPt>
          <c:dPt>
            <c:idx val="2"/>
            <c:bubble3D val="0"/>
            <c:spPr>
              <a:pattFill prst="wdUpDiag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6F37-4DC0-9907-A52FDAA87F3E}"/>
              </c:ext>
            </c:extLst>
          </c:dPt>
          <c:dPt>
            <c:idx val="3"/>
            <c:bubble3D val="0"/>
            <c:spPr>
              <a:pattFill prst="lgConfetti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6F37-4DC0-9907-A52FDAA87F3E}"/>
              </c:ext>
            </c:extLst>
          </c:dPt>
          <c:dPt>
            <c:idx val="4"/>
            <c:bubble3D val="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6F37-4DC0-9907-A52FDAA87F3E}"/>
              </c:ext>
            </c:extLst>
          </c:dPt>
          <c:dPt>
            <c:idx val="5"/>
            <c:bubble3D val="0"/>
            <c:spPr>
              <a:pattFill prst="plaid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6F37-4DC0-9907-A52FDAA87F3E}"/>
              </c:ext>
            </c:extLst>
          </c:dPt>
          <c:dPt>
            <c:idx val="6"/>
            <c:bubble3D val="0"/>
            <c:spPr>
              <a:pattFill prst="openDmnd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6F37-4DC0-9907-A52FDAA87F3E}"/>
              </c:ext>
            </c:extLst>
          </c:dPt>
          <c:dLbls>
            <c:dLbl>
              <c:idx val="0"/>
              <c:layout>
                <c:manualLayout>
                  <c:x val="5.490634183547569E-3"/>
                  <c:y val="2.3703364352183249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F37-4DC0-9907-A52FDAA87F3E}"/>
                </c:ext>
              </c:extLst>
            </c:dLbl>
            <c:dLbl>
              <c:idx val="1"/>
              <c:layout>
                <c:manualLayout>
                  <c:x val="4.8498014671242935E-2"/>
                  <c:y val="3.9065807683130518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F37-4DC0-9907-A52FDAA87F3E}"/>
                </c:ext>
              </c:extLst>
            </c:dLbl>
            <c:dLbl>
              <c:idx val="2"/>
              <c:layout>
                <c:manualLayout>
                  <c:x val="7.7887699934943615E-3"/>
                  <c:y val="5.1705845860176569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F37-4DC0-9907-A52FDAA87F3E}"/>
                </c:ext>
              </c:extLst>
            </c:dLbl>
            <c:dLbl>
              <c:idx val="3"/>
              <c:layout>
                <c:manualLayout>
                  <c:x val="-9.4389124436368516E-2"/>
                  <c:y val="4.9363684084943842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F37-4DC0-9907-A52FDAA87F3E}"/>
                </c:ext>
              </c:extLst>
            </c:dLbl>
            <c:dLbl>
              <c:idx val="4"/>
              <c:layout>
                <c:manualLayout>
                  <c:x val="-0.10100670749489647"/>
                  <c:y val="-4.3082796468623327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F37-4DC0-9907-A52FDAA87F3E}"/>
                </c:ext>
              </c:extLst>
            </c:dLbl>
            <c:dLbl>
              <c:idx val="5"/>
              <c:layout>
                <c:manualLayout>
                  <c:x val="-8.0414563564170285E-3"/>
                  <c:y val="-4.5286375566690525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F37-4DC0-9907-A52FDAA87F3E}"/>
                </c:ext>
              </c:extLst>
            </c:dLbl>
            <c:dLbl>
              <c:idx val="6"/>
              <c:layout>
                <c:manualLayout>
                  <c:x val="0.12576781748435284"/>
                  <c:y val="-1.569725602481508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6F37-4DC0-9907-A52FDAA87F3E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'[1]18'!$T$16:$T$22</c:f>
              <c:strCache>
                <c:ptCount val="7"/>
                <c:pt idx="0">
                  <c:v>中　央</c:v>
                </c:pt>
                <c:pt idx="1">
                  <c:v>北大井</c:v>
                </c:pt>
                <c:pt idx="2">
                  <c:v>大　里</c:v>
                </c:pt>
                <c:pt idx="3">
                  <c:v>川　辺</c:v>
                </c:pt>
                <c:pt idx="4">
                  <c:v>三　岡</c:v>
                </c:pt>
                <c:pt idx="5">
                  <c:v>南大井</c:v>
                </c:pt>
                <c:pt idx="6">
                  <c:v>西小諸</c:v>
                </c:pt>
              </c:strCache>
            </c:strRef>
          </c:cat>
          <c:val>
            <c:numRef>
              <c:f>'[1]18'!$U$16:$U$22</c:f>
              <c:numCache>
                <c:formatCode>General</c:formatCode>
                <c:ptCount val="7"/>
                <c:pt idx="0">
                  <c:v>5172</c:v>
                </c:pt>
                <c:pt idx="1">
                  <c:v>2166</c:v>
                </c:pt>
                <c:pt idx="2">
                  <c:v>1055</c:v>
                </c:pt>
                <c:pt idx="3">
                  <c:v>748</c:v>
                </c:pt>
                <c:pt idx="4">
                  <c:v>1035</c:v>
                </c:pt>
                <c:pt idx="5">
                  <c:v>2049</c:v>
                </c:pt>
                <c:pt idx="6">
                  <c:v>632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6F37-4DC0-9907-A52FDAA87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25372699116374775"/>
          <c:y val="6.60573228346456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375" b="1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3031830755062348"/>
          <c:y val="0.39636363636363636"/>
          <c:w val="0.39363548477328825"/>
          <c:h val="0.3418181818181818"/>
        </c:manualLayout>
      </c:layout>
      <c:pieChart>
        <c:varyColors val="1"/>
        <c:ser>
          <c:idx val="0"/>
          <c:order val="0"/>
          <c:tx>
            <c:strRef>
              <c:f>'[2]18'!$S$15</c:f>
              <c:strCache>
                <c:ptCount val="1"/>
                <c:pt idx="0">
                  <c:v>15〜64歳</c:v>
                </c:pt>
              </c:strCache>
            </c:strRef>
          </c:tx>
          <c:spPr>
            <a:pattFill prst="pct40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5E9-4CEB-B0B5-7480621E5BFF}"/>
              </c:ext>
            </c:extLst>
          </c:dPt>
          <c:dPt>
            <c:idx val="1"/>
            <c:bubble3D val="0"/>
            <c:spPr>
              <a:pattFill prst="pct90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C5E9-4CEB-B0B5-7480621E5BFF}"/>
              </c:ext>
            </c:extLst>
          </c:dPt>
          <c:dPt>
            <c:idx val="2"/>
            <c:bubble3D val="0"/>
            <c:spPr>
              <a:pattFill prst="wdUpDiag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C5E9-4CEB-B0B5-7480621E5BFF}"/>
              </c:ext>
            </c:extLst>
          </c:dPt>
          <c:dPt>
            <c:idx val="3"/>
            <c:bubble3D val="0"/>
            <c:spPr>
              <a:pattFill prst="lgConfetti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C5E9-4CEB-B0B5-7480621E5BFF}"/>
              </c:ext>
            </c:extLst>
          </c:dPt>
          <c:dPt>
            <c:idx val="4"/>
            <c:bubble3D val="0"/>
            <c:spPr>
              <a:pattFill prst="pct30">
                <a:fgClr>
                  <a:srgbClr val="FFFF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C5E9-4CEB-B0B5-7480621E5BFF}"/>
              </c:ext>
            </c:extLst>
          </c:dPt>
          <c:dPt>
            <c:idx val="5"/>
            <c:bubble3D val="0"/>
            <c:spPr>
              <a:pattFill prst="plaid">
                <a:fgClr>
                  <a:srgbClr val="FFFFFF"/>
                </a:fgClr>
                <a:bgClr>
                  <a:srgbClr val="00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C5E9-4CEB-B0B5-7480621E5BFF}"/>
              </c:ext>
            </c:extLst>
          </c:dPt>
          <c:dPt>
            <c:idx val="6"/>
            <c:bubble3D val="0"/>
            <c:spPr>
              <a:pattFill prst="openDmnd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C5E9-4CEB-B0B5-7480621E5BFF}"/>
              </c:ext>
            </c:extLst>
          </c:dPt>
          <c:dLbls>
            <c:dLbl>
              <c:idx val="1"/>
              <c:layout>
                <c:manualLayout>
                  <c:x val="3.235898295037179E-2"/>
                  <c:y val="8.0823097112860884E-3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5E9-4CEB-B0B5-7480621E5BFF}"/>
                </c:ext>
              </c:extLst>
            </c:dLbl>
            <c:dLbl>
              <c:idx val="2"/>
              <c:layout>
                <c:manualLayout>
                  <c:x val="7.9092576603047374E-2"/>
                  <c:y val="8.2283254593175856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5E9-4CEB-B0B5-7480621E5BFF}"/>
                </c:ext>
              </c:extLst>
            </c:dLbl>
            <c:dLbl>
              <c:idx val="3"/>
              <c:layout>
                <c:manualLayout>
                  <c:x val="-0.10050989943769306"/>
                  <c:y val="3.555443569553806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5E9-4CEB-B0B5-7480621E5BFF}"/>
                </c:ext>
              </c:extLst>
            </c:dLbl>
            <c:dLbl>
              <c:idx val="4"/>
              <c:layout>
                <c:manualLayout>
                  <c:x val="-6.8540278619018763E-2"/>
                  <c:y val="-4.4036115485564305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5E9-4CEB-B0B5-7480621E5BFF}"/>
                </c:ext>
              </c:extLst>
            </c:dLbl>
            <c:dLbl>
              <c:idx val="5"/>
              <c:layout>
                <c:manualLayout>
                  <c:x val="-4.0003436558973503E-2"/>
                  <c:y val="-2.4439685039370079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C5E9-4CEB-B0B5-7480621E5BFF}"/>
                </c:ext>
              </c:extLst>
            </c:dLbl>
            <c:dLbl>
              <c:idx val="6"/>
              <c:layout>
                <c:manualLayout>
                  <c:x val="6.9296493421137417E-2"/>
                  <c:y val="-7.5003884514435695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C5E9-4CEB-B0B5-7480621E5BFF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'[2]18'!$R$16:$R$22</c:f>
              <c:strCache>
                <c:ptCount val="7"/>
                <c:pt idx="0">
                  <c:v>中　央</c:v>
                </c:pt>
                <c:pt idx="1">
                  <c:v>北大井</c:v>
                </c:pt>
                <c:pt idx="2">
                  <c:v>大　里</c:v>
                </c:pt>
                <c:pt idx="3">
                  <c:v>川　辺</c:v>
                </c:pt>
                <c:pt idx="4">
                  <c:v>三　岡</c:v>
                </c:pt>
                <c:pt idx="5">
                  <c:v>南大井</c:v>
                </c:pt>
                <c:pt idx="6">
                  <c:v>西小諸</c:v>
                </c:pt>
              </c:strCache>
            </c:strRef>
          </c:cat>
          <c:val>
            <c:numRef>
              <c:f>'[2]18'!$S$16:$S$22</c:f>
              <c:numCache>
                <c:formatCode>General</c:formatCode>
                <c:ptCount val="7"/>
                <c:pt idx="0">
                  <c:v>8805</c:v>
                </c:pt>
                <c:pt idx="1">
                  <c:v>4647</c:v>
                </c:pt>
                <c:pt idx="2">
                  <c:v>1546</c:v>
                </c:pt>
                <c:pt idx="3">
                  <c:v>1094</c:v>
                </c:pt>
                <c:pt idx="4">
                  <c:v>2202</c:v>
                </c:pt>
                <c:pt idx="5">
                  <c:v>4651</c:v>
                </c:pt>
                <c:pt idx="6">
                  <c:v>1154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C5E9-4CEB-B0B5-7480621E5B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Relationship Id="rId4" Type="http://schemas.openxmlformats.org/officeDocument/2006/relationships/chart" Target="../charts/chart9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Relationship Id="rId4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29</xdr:row>
      <xdr:rowOff>133350</xdr:rowOff>
    </xdr:from>
    <xdr:to>
      <xdr:col>4</xdr:col>
      <xdr:colOff>1104900</xdr:colOff>
      <xdr:row>53</xdr:row>
      <xdr:rowOff>0</xdr:rowOff>
    </xdr:to>
    <xdr:graphicFrame macro="">
      <xdr:nvGraphicFramePr>
        <xdr:cNvPr id="17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200025</xdr:colOff>
      <xdr:row>29</xdr:row>
      <xdr:rowOff>133350</xdr:rowOff>
    </xdr:from>
    <xdr:to>
      <xdr:col>4</xdr:col>
      <xdr:colOff>1104900</xdr:colOff>
      <xdr:row>53</xdr:row>
      <xdr:rowOff>0</xdr:rowOff>
    </xdr:to>
    <xdr:graphicFrame macro="">
      <xdr:nvGraphicFramePr>
        <xdr:cNvPr id="3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21</xdr:row>
      <xdr:rowOff>9525</xdr:rowOff>
    </xdr:from>
    <xdr:to>
      <xdr:col>16</xdr:col>
      <xdr:colOff>295275</xdr:colOff>
      <xdr:row>71</xdr:row>
      <xdr:rowOff>114300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47625</xdr:colOff>
      <xdr:row>21</xdr:row>
      <xdr:rowOff>9525</xdr:rowOff>
    </xdr:from>
    <xdr:to>
      <xdr:col>16</xdr:col>
      <xdr:colOff>295275</xdr:colOff>
      <xdr:row>71</xdr:row>
      <xdr:rowOff>114300</xdr:rowOff>
    </xdr:to>
    <xdr:graphicFrame macro="">
      <xdr:nvGraphicFramePr>
        <xdr:cNvPr id="3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0.68047</cdr:x>
      <cdr:y>0.90358</cdr:y>
    </cdr:from>
    <cdr:to>
      <cdr:x>0.73082</cdr:x>
      <cdr:y>0.92392</cdr:y>
    </cdr:to>
    <cdr:sp macro="" textlink="">
      <cdr:nvSpPr>
        <cdr:cNvPr id="5" name="正方形/長方形 4"/>
        <cdr:cNvSpPr/>
      </cdr:nvSpPr>
      <cdr:spPr bwMode="auto">
        <a:xfrm xmlns:a="http://schemas.openxmlformats.org/drawingml/2006/main">
          <a:off x="7776152" y="7722310"/>
          <a:ext cx="575381" cy="173832"/>
        </a:xfrm>
        <a:prstGeom xmlns:a="http://schemas.openxmlformats.org/drawingml/2006/main" prst="rect">
          <a:avLst/>
        </a:prstGeom>
        <a:pattFill xmlns:a="http://schemas.openxmlformats.org/drawingml/2006/main" prst="solidDmnd">
          <a:fgClr>
            <a:schemeClr val="tx1">
              <a:lumMod val="85000"/>
              <a:lumOff val="15000"/>
            </a:schemeClr>
          </a:fgClr>
          <a:bgClr>
            <a:schemeClr val="bg1"/>
          </a:bgClr>
        </a:pattFill>
        <a:ln xmlns:a="http://schemas.openxmlformats.org/drawingml/2006/main" w="635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rot="0" spcFirstLastPara="0" vert="horz" wrap="square" lIns="18288" tIns="0" rIns="0" bIns="0" numCol="1" spcCol="0" rtlCol="0" fromWordArt="0" anchor="t" anchorCtr="0" forceAA="0" upright="1" compatLnSpc="1">
          <a:prstTxWarp prst="textNoShape">
            <a:avLst/>
          </a:prstTxWarp>
          <a:noAutofit/>
        </a:bodyPr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0.39603</cdr:x>
      <cdr:y>0.90279</cdr:y>
    </cdr:from>
    <cdr:to>
      <cdr:x>0.44637</cdr:x>
      <cdr:y>0.92329</cdr:y>
    </cdr:to>
    <cdr:sp macro="" textlink="">
      <cdr:nvSpPr>
        <cdr:cNvPr id="3" name="正方形/長方形 2"/>
        <cdr:cNvSpPr/>
      </cdr:nvSpPr>
      <cdr:spPr bwMode="auto">
        <a:xfrm xmlns:a="http://schemas.openxmlformats.org/drawingml/2006/main">
          <a:off x="4541757" y="7928307"/>
          <a:ext cx="577304" cy="180032"/>
        </a:xfrm>
        <a:prstGeom xmlns:a="http://schemas.openxmlformats.org/drawingml/2006/main" prst="rect">
          <a:avLst/>
        </a:prstGeom>
        <a:pattFill xmlns:a="http://schemas.openxmlformats.org/drawingml/2006/main" prst="pct10">
          <a:fgClr>
            <a:schemeClr val="tx1">
              <a:lumMod val="85000"/>
              <a:lumOff val="15000"/>
            </a:schemeClr>
          </a:fgClr>
          <a:bgClr>
            <a:schemeClr val="bg1"/>
          </a:bgClr>
        </a:pattFill>
        <a:ln xmlns:a="http://schemas.openxmlformats.org/drawingml/2006/main" w="635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rot="0" spcFirstLastPara="0" vert="horz" wrap="square" lIns="18288" tIns="0" rIns="0" bIns="0" numCol="1" spcCol="0" rtlCol="0" fromWordArt="0" anchor="t" anchorCtr="0" forceAA="0" upright="1" compatLnSpc="1">
          <a:prstTxWarp prst="textNoShape">
            <a:avLst/>
          </a:prstTxWarp>
          <a:noAutofit/>
        </a:bodyPr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0.15188</cdr:x>
      <cdr:y>0.90391</cdr:y>
    </cdr:from>
    <cdr:to>
      <cdr:x>0.20222</cdr:x>
      <cdr:y>0.92425</cdr:y>
    </cdr:to>
    <cdr:sp macro="" textlink="">
      <cdr:nvSpPr>
        <cdr:cNvPr id="2" name="正方形/長方形 1"/>
        <cdr:cNvSpPr/>
      </cdr:nvSpPr>
      <cdr:spPr bwMode="auto">
        <a:xfrm xmlns:a="http://schemas.openxmlformats.org/drawingml/2006/main">
          <a:off x="1741751" y="7938183"/>
          <a:ext cx="577304" cy="178627"/>
        </a:xfrm>
        <a:prstGeom xmlns:a="http://schemas.openxmlformats.org/drawingml/2006/main" prst="rect">
          <a:avLst/>
        </a:prstGeom>
        <a:pattFill xmlns:a="http://schemas.openxmlformats.org/drawingml/2006/main" prst="dkUpDiag">
          <a:fgClr>
            <a:schemeClr val="tx1">
              <a:lumMod val="85000"/>
              <a:lumOff val="15000"/>
            </a:schemeClr>
          </a:fgClr>
          <a:bgClr>
            <a:schemeClr val="bg1"/>
          </a:bgClr>
        </a:pattFill>
        <a:ln xmlns:a="http://schemas.openxmlformats.org/drawingml/2006/main" w="317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clip" wrap="square" lIns="18288" tIns="0" rIns="0" bIns="0" upright="1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0.68047</cdr:x>
      <cdr:y>0.90358</cdr:y>
    </cdr:from>
    <cdr:to>
      <cdr:x>0.73082</cdr:x>
      <cdr:y>0.92392</cdr:y>
    </cdr:to>
    <cdr:sp macro="" textlink="">
      <cdr:nvSpPr>
        <cdr:cNvPr id="5" name="正方形/長方形 4"/>
        <cdr:cNvSpPr/>
      </cdr:nvSpPr>
      <cdr:spPr bwMode="auto">
        <a:xfrm xmlns:a="http://schemas.openxmlformats.org/drawingml/2006/main">
          <a:off x="7776152" y="7722310"/>
          <a:ext cx="575381" cy="173832"/>
        </a:xfrm>
        <a:prstGeom xmlns:a="http://schemas.openxmlformats.org/drawingml/2006/main" prst="rect">
          <a:avLst/>
        </a:prstGeom>
        <a:pattFill xmlns:a="http://schemas.openxmlformats.org/drawingml/2006/main" prst="solidDmnd">
          <a:fgClr>
            <a:schemeClr val="tx1">
              <a:lumMod val="85000"/>
              <a:lumOff val="15000"/>
            </a:schemeClr>
          </a:fgClr>
          <a:bgClr>
            <a:schemeClr val="bg1"/>
          </a:bgClr>
        </a:pattFill>
        <a:ln xmlns:a="http://schemas.openxmlformats.org/drawingml/2006/main" w="635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rot="0" spcFirstLastPara="0" vert="horz" wrap="square" lIns="18288" tIns="0" rIns="0" bIns="0" numCol="1" spcCol="0" rtlCol="0" fromWordArt="0" anchor="t" anchorCtr="0" forceAA="0" upright="1" compatLnSpc="1">
          <a:prstTxWarp prst="textNoShape">
            <a:avLst/>
          </a:prstTxWarp>
          <a:noAutofit/>
        </a:bodyPr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0.39603</cdr:x>
      <cdr:y>0.90279</cdr:y>
    </cdr:from>
    <cdr:to>
      <cdr:x>0.44637</cdr:x>
      <cdr:y>0.92329</cdr:y>
    </cdr:to>
    <cdr:sp macro="" textlink="">
      <cdr:nvSpPr>
        <cdr:cNvPr id="3" name="正方形/長方形 2"/>
        <cdr:cNvSpPr/>
      </cdr:nvSpPr>
      <cdr:spPr bwMode="auto">
        <a:xfrm xmlns:a="http://schemas.openxmlformats.org/drawingml/2006/main">
          <a:off x="4541757" y="7928307"/>
          <a:ext cx="577304" cy="180032"/>
        </a:xfrm>
        <a:prstGeom xmlns:a="http://schemas.openxmlformats.org/drawingml/2006/main" prst="rect">
          <a:avLst/>
        </a:prstGeom>
        <a:pattFill xmlns:a="http://schemas.openxmlformats.org/drawingml/2006/main" prst="pct10">
          <a:fgClr>
            <a:schemeClr val="tx1">
              <a:lumMod val="85000"/>
              <a:lumOff val="15000"/>
            </a:schemeClr>
          </a:fgClr>
          <a:bgClr>
            <a:schemeClr val="bg1"/>
          </a:bgClr>
        </a:pattFill>
        <a:ln xmlns:a="http://schemas.openxmlformats.org/drawingml/2006/main" w="635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rot="0" spcFirstLastPara="0" vert="horz" wrap="square" lIns="18288" tIns="0" rIns="0" bIns="0" numCol="1" spcCol="0" rtlCol="0" fromWordArt="0" anchor="t" anchorCtr="0" forceAA="0" upright="1" compatLnSpc="1">
          <a:prstTxWarp prst="textNoShape">
            <a:avLst/>
          </a:prstTxWarp>
          <a:noAutofit/>
        </a:bodyPr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0.15188</cdr:x>
      <cdr:y>0.90391</cdr:y>
    </cdr:from>
    <cdr:to>
      <cdr:x>0.20222</cdr:x>
      <cdr:y>0.92425</cdr:y>
    </cdr:to>
    <cdr:sp macro="" textlink="">
      <cdr:nvSpPr>
        <cdr:cNvPr id="2" name="正方形/長方形 1"/>
        <cdr:cNvSpPr/>
      </cdr:nvSpPr>
      <cdr:spPr bwMode="auto">
        <a:xfrm xmlns:a="http://schemas.openxmlformats.org/drawingml/2006/main">
          <a:off x="1741751" y="7938183"/>
          <a:ext cx="577304" cy="178627"/>
        </a:xfrm>
        <a:prstGeom xmlns:a="http://schemas.openxmlformats.org/drawingml/2006/main" prst="rect">
          <a:avLst/>
        </a:prstGeom>
        <a:pattFill xmlns:a="http://schemas.openxmlformats.org/drawingml/2006/main" prst="dkUpDiag">
          <a:fgClr>
            <a:schemeClr val="tx1">
              <a:lumMod val="85000"/>
              <a:lumOff val="15000"/>
            </a:schemeClr>
          </a:fgClr>
          <a:bgClr>
            <a:schemeClr val="bg1"/>
          </a:bgClr>
        </a:pattFill>
        <a:ln xmlns:a="http://schemas.openxmlformats.org/drawingml/2006/main" w="317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clip" wrap="square" lIns="18288" tIns="0" rIns="0" bIns="0" upright="1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7</xdr:row>
      <xdr:rowOff>0</xdr:rowOff>
    </xdr:from>
    <xdr:to>
      <xdr:col>1</xdr:col>
      <xdr:colOff>0</xdr:colOff>
      <xdr:row>7</xdr:row>
      <xdr:rowOff>0</xdr:rowOff>
    </xdr:to>
    <xdr:cxnSp macro="">
      <xdr:nvCxnSpPr>
        <xdr:cNvPr id="2" name="AutoShape 1"/>
        <xdr:cNvCxnSpPr>
          <a:cxnSpLocks noChangeShapeType="1"/>
        </xdr:cNvCxnSpPr>
      </xdr:nvCxnSpPr>
      <xdr:spPr bwMode="auto">
        <a:xfrm>
          <a:off x="647700" y="1028700"/>
          <a:ext cx="0" cy="0"/>
        </a:xfrm>
        <a:prstGeom prst="straightConnector1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0</xdr:colOff>
      <xdr:row>7</xdr:row>
      <xdr:rowOff>0</xdr:rowOff>
    </xdr:from>
    <xdr:to>
      <xdr:col>8</xdr:col>
      <xdr:colOff>0</xdr:colOff>
      <xdr:row>7</xdr:row>
      <xdr:rowOff>0</xdr:rowOff>
    </xdr:to>
    <xdr:cxnSp macro="">
      <xdr:nvCxnSpPr>
        <xdr:cNvPr id="3" name="AutoShape 2"/>
        <xdr:cNvCxnSpPr>
          <a:cxnSpLocks noChangeShapeType="1"/>
        </xdr:cNvCxnSpPr>
      </xdr:nvCxnSpPr>
      <xdr:spPr bwMode="auto">
        <a:xfrm>
          <a:off x="5181600" y="1028700"/>
          <a:ext cx="0" cy="0"/>
        </a:xfrm>
        <a:prstGeom prst="straightConnector1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12</xdr:col>
      <xdr:colOff>0</xdr:colOff>
      <xdr:row>7</xdr:row>
      <xdr:rowOff>0</xdr:rowOff>
    </xdr:from>
    <xdr:to>
      <xdr:col>12</xdr:col>
      <xdr:colOff>0</xdr:colOff>
      <xdr:row>7</xdr:row>
      <xdr:rowOff>0</xdr:rowOff>
    </xdr:to>
    <xdr:cxnSp macro="">
      <xdr:nvCxnSpPr>
        <xdr:cNvPr id="4" name="AutoShape 2"/>
        <xdr:cNvCxnSpPr>
          <a:cxnSpLocks noChangeShapeType="1"/>
        </xdr:cNvCxnSpPr>
      </xdr:nvCxnSpPr>
      <xdr:spPr bwMode="auto">
        <a:xfrm>
          <a:off x="7772400" y="1028700"/>
          <a:ext cx="0" cy="0"/>
        </a:xfrm>
        <a:prstGeom prst="straightConnector1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</xdr:col>
      <xdr:colOff>0</xdr:colOff>
      <xdr:row>7</xdr:row>
      <xdr:rowOff>0</xdr:rowOff>
    </xdr:from>
    <xdr:to>
      <xdr:col>1</xdr:col>
      <xdr:colOff>0</xdr:colOff>
      <xdr:row>7</xdr:row>
      <xdr:rowOff>0</xdr:rowOff>
    </xdr:to>
    <xdr:cxnSp macro="">
      <xdr:nvCxnSpPr>
        <xdr:cNvPr id="79" name="AutoShape 1"/>
        <xdr:cNvCxnSpPr>
          <a:cxnSpLocks noChangeShapeType="1"/>
        </xdr:cNvCxnSpPr>
      </xdr:nvCxnSpPr>
      <xdr:spPr bwMode="auto">
        <a:xfrm>
          <a:off x="647700" y="1238250"/>
          <a:ext cx="0" cy="0"/>
        </a:xfrm>
        <a:prstGeom prst="straightConnector1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0</xdr:colOff>
      <xdr:row>7</xdr:row>
      <xdr:rowOff>0</xdr:rowOff>
    </xdr:from>
    <xdr:to>
      <xdr:col>8</xdr:col>
      <xdr:colOff>0</xdr:colOff>
      <xdr:row>7</xdr:row>
      <xdr:rowOff>0</xdr:rowOff>
    </xdr:to>
    <xdr:cxnSp macro="">
      <xdr:nvCxnSpPr>
        <xdr:cNvPr id="80" name="AutoShape 2"/>
        <xdr:cNvCxnSpPr>
          <a:cxnSpLocks noChangeShapeType="1"/>
        </xdr:cNvCxnSpPr>
      </xdr:nvCxnSpPr>
      <xdr:spPr bwMode="auto">
        <a:xfrm>
          <a:off x="5181600" y="1238250"/>
          <a:ext cx="0" cy="0"/>
        </a:xfrm>
        <a:prstGeom prst="straightConnector1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12</xdr:col>
      <xdr:colOff>0</xdr:colOff>
      <xdr:row>7</xdr:row>
      <xdr:rowOff>0</xdr:rowOff>
    </xdr:from>
    <xdr:to>
      <xdr:col>12</xdr:col>
      <xdr:colOff>0</xdr:colOff>
      <xdr:row>7</xdr:row>
      <xdr:rowOff>0</xdr:rowOff>
    </xdr:to>
    <xdr:cxnSp macro="">
      <xdr:nvCxnSpPr>
        <xdr:cNvPr id="81" name="AutoShape 2"/>
        <xdr:cNvCxnSpPr>
          <a:cxnSpLocks noChangeShapeType="1"/>
        </xdr:cNvCxnSpPr>
      </xdr:nvCxnSpPr>
      <xdr:spPr bwMode="auto">
        <a:xfrm>
          <a:off x="7772400" y="1238250"/>
          <a:ext cx="0" cy="0"/>
        </a:xfrm>
        <a:prstGeom prst="straightConnector1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0</xdr:col>
      <xdr:colOff>66675</xdr:colOff>
      <xdr:row>29</xdr:row>
      <xdr:rowOff>9525</xdr:rowOff>
    </xdr:from>
    <xdr:to>
      <xdr:col>12</xdr:col>
      <xdr:colOff>400050</xdr:colOff>
      <xdr:row>59</xdr:row>
      <xdr:rowOff>57150</xdr:rowOff>
    </xdr:to>
    <xdr:graphicFrame macro="">
      <xdr:nvGraphicFramePr>
        <xdr:cNvPr id="82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cxnSp macro="">
      <xdr:nvCxnSpPr>
        <xdr:cNvPr id="83" name="AutoShape 2"/>
        <xdr:cNvCxnSpPr>
          <a:cxnSpLocks noChangeShapeType="1"/>
        </xdr:cNvCxnSpPr>
      </xdr:nvCxnSpPr>
      <xdr:spPr bwMode="auto">
        <a:xfrm>
          <a:off x="2590800" y="1238250"/>
          <a:ext cx="0" cy="0"/>
        </a:xfrm>
        <a:prstGeom prst="straightConnector1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0</xdr:colOff>
      <xdr:row>7</xdr:row>
      <xdr:rowOff>0</xdr:rowOff>
    </xdr:from>
    <xdr:to>
      <xdr:col>8</xdr:col>
      <xdr:colOff>0</xdr:colOff>
      <xdr:row>7</xdr:row>
      <xdr:rowOff>0</xdr:rowOff>
    </xdr:to>
    <xdr:cxnSp macro="">
      <xdr:nvCxnSpPr>
        <xdr:cNvPr id="84" name="AutoShape 2"/>
        <xdr:cNvCxnSpPr>
          <a:cxnSpLocks noChangeShapeType="1"/>
        </xdr:cNvCxnSpPr>
      </xdr:nvCxnSpPr>
      <xdr:spPr bwMode="auto">
        <a:xfrm>
          <a:off x="5181600" y="1238250"/>
          <a:ext cx="0" cy="0"/>
        </a:xfrm>
        <a:prstGeom prst="straightConnector1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</xdr:col>
      <xdr:colOff>0</xdr:colOff>
      <xdr:row>7</xdr:row>
      <xdr:rowOff>0</xdr:rowOff>
    </xdr:from>
    <xdr:to>
      <xdr:col>1</xdr:col>
      <xdr:colOff>0</xdr:colOff>
      <xdr:row>7</xdr:row>
      <xdr:rowOff>0</xdr:rowOff>
    </xdr:to>
    <xdr:cxnSp macro="">
      <xdr:nvCxnSpPr>
        <xdr:cNvPr id="11" name="AutoShape 1"/>
        <xdr:cNvCxnSpPr>
          <a:cxnSpLocks noChangeShapeType="1"/>
        </xdr:cNvCxnSpPr>
      </xdr:nvCxnSpPr>
      <xdr:spPr bwMode="auto">
        <a:xfrm>
          <a:off x="647700" y="1238250"/>
          <a:ext cx="0" cy="0"/>
        </a:xfrm>
        <a:prstGeom prst="straightConnector1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0</xdr:colOff>
      <xdr:row>7</xdr:row>
      <xdr:rowOff>0</xdr:rowOff>
    </xdr:from>
    <xdr:to>
      <xdr:col>8</xdr:col>
      <xdr:colOff>0</xdr:colOff>
      <xdr:row>7</xdr:row>
      <xdr:rowOff>0</xdr:rowOff>
    </xdr:to>
    <xdr:cxnSp macro="">
      <xdr:nvCxnSpPr>
        <xdr:cNvPr id="12" name="AutoShape 2"/>
        <xdr:cNvCxnSpPr>
          <a:cxnSpLocks noChangeShapeType="1"/>
        </xdr:cNvCxnSpPr>
      </xdr:nvCxnSpPr>
      <xdr:spPr bwMode="auto">
        <a:xfrm>
          <a:off x="5181600" y="1238250"/>
          <a:ext cx="0" cy="0"/>
        </a:xfrm>
        <a:prstGeom prst="straightConnector1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12</xdr:col>
      <xdr:colOff>0</xdr:colOff>
      <xdr:row>7</xdr:row>
      <xdr:rowOff>0</xdr:rowOff>
    </xdr:from>
    <xdr:to>
      <xdr:col>12</xdr:col>
      <xdr:colOff>0</xdr:colOff>
      <xdr:row>7</xdr:row>
      <xdr:rowOff>0</xdr:rowOff>
    </xdr:to>
    <xdr:cxnSp macro="">
      <xdr:nvCxnSpPr>
        <xdr:cNvPr id="13" name="AutoShape 2"/>
        <xdr:cNvCxnSpPr>
          <a:cxnSpLocks noChangeShapeType="1"/>
        </xdr:cNvCxnSpPr>
      </xdr:nvCxnSpPr>
      <xdr:spPr bwMode="auto">
        <a:xfrm>
          <a:off x="7772400" y="1238250"/>
          <a:ext cx="0" cy="0"/>
        </a:xfrm>
        <a:prstGeom prst="straightConnector1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cxnSp macro="">
      <xdr:nvCxnSpPr>
        <xdr:cNvPr id="15" name="AutoShape 2"/>
        <xdr:cNvCxnSpPr>
          <a:cxnSpLocks noChangeShapeType="1"/>
        </xdr:cNvCxnSpPr>
      </xdr:nvCxnSpPr>
      <xdr:spPr bwMode="auto">
        <a:xfrm>
          <a:off x="2590800" y="1238250"/>
          <a:ext cx="0" cy="0"/>
        </a:xfrm>
        <a:prstGeom prst="straightConnector1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0</xdr:colOff>
      <xdr:row>7</xdr:row>
      <xdr:rowOff>0</xdr:rowOff>
    </xdr:from>
    <xdr:to>
      <xdr:col>8</xdr:col>
      <xdr:colOff>0</xdr:colOff>
      <xdr:row>7</xdr:row>
      <xdr:rowOff>0</xdr:rowOff>
    </xdr:to>
    <xdr:cxnSp macro="">
      <xdr:nvCxnSpPr>
        <xdr:cNvPr id="16" name="AutoShape 2"/>
        <xdr:cNvCxnSpPr>
          <a:cxnSpLocks noChangeShapeType="1"/>
        </xdr:cNvCxnSpPr>
      </xdr:nvCxnSpPr>
      <xdr:spPr bwMode="auto">
        <a:xfrm>
          <a:off x="5181600" y="1238250"/>
          <a:ext cx="0" cy="0"/>
        </a:xfrm>
        <a:prstGeom prst="straightConnector1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66674</xdr:colOff>
      <xdr:row>16</xdr:row>
      <xdr:rowOff>9526</xdr:rowOff>
    </xdr:from>
    <xdr:to>
      <xdr:col>4</xdr:col>
      <xdr:colOff>257174</xdr:colOff>
      <xdr:row>19</xdr:row>
      <xdr:rowOff>0</xdr:rowOff>
    </xdr:to>
    <xdr:sp macro="" textlink="">
      <xdr:nvSpPr>
        <xdr:cNvPr id="5" name="テキスト ボックス 4"/>
        <xdr:cNvSpPr txBox="1"/>
      </xdr:nvSpPr>
      <xdr:spPr>
        <a:xfrm>
          <a:off x="66674" y="2581276"/>
          <a:ext cx="3543300" cy="504824"/>
        </a:xfrm>
        <a:prstGeom prst="rect">
          <a:avLst/>
        </a:prstGeom>
        <a:solidFill>
          <a:schemeClr val="lt1"/>
        </a:solidFill>
        <a:ln w="50800" cmpd="thickThin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400" b="0"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年齢（三区分）別人口地区別割合</a:t>
          </a:r>
        </a:p>
      </xdr:txBody>
    </xdr:sp>
    <xdr:clientData/>
  </xdr:twoCellAnchor>
  <xdr:twoCellAnchor>
    <xdr:from>
      <xdr:col>3</xdr:col>
      <xdr:colOff>561975</xdr:colOff>
      <xdr:row>15</xdr:row>
      <xdr:rowOff>152400</xdr:rowOff>
    </xdr:from>
    <xdr:to>
      <xdr:col>13</xdr:col>
      <xdr:colOff>466725</xdr:colOff>
      <xdr:row>28</xdr:row>
      <xdr:rowOff>161925</xdr:rowOff>
    </xdr:to>
    <xdr:graphicFrame macro="">
      <xdr:nvGraphicFramePr>
        <xdr:cNvPr id="7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</xdr:row>
      <xdr:rowOff>0</xdr:rowOff>
    </xdr:from>
    <xdr:to>
      <xdr:col>9</xdr:col>
      <xdr:colOff>66675</xdr:colOff>
      <xdr:row>42</xdr:row>
      <xdr:rowOff>152400</xdr:rowOff>
    </xdr:to>
    <xdr:graphicFrame macro="">
      <xdr:nvGraphicFramePr>
        <xdr:cNvPr id="7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133350</xdr:colOff>
      <xdr:row>41</xdr:row>
      <xdr:rowOff>152400</xdr:rowOff>
    </xdr:from>
    <xdr:to>
      <xdr:col>13</xdr:col>
      <xdr:colOff>361950</xdr:colOff>
      <xdr:row>57</xdr:row>
      <xdr:rowOff>28575</xdr:rowOff>
    </xdr:to>
    <xdr:graphicFrame macro="">
      <xdr:nvGraphicFramePr>
        <xdr:cNvPr id="73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66674</xdr:colOff>
      <xdr:row>16</xdr:row>
      <xdr:rowOff>9526</xdr:rowOff>
    </xdr:from>
    <xdr:to>
      <xdr:col>4</xdr:col>
      <xdr:colOff>257174</xdr:colOff>
      <xdr:row>19</xdr:row>
      <xdr:rowOff>0</xdr:rowOff>
    </xdr:to>
    <xdr:sp macro="" textlink="">
      <xdr:nvSpPr>
        <xdr:cNvPr id="74" name="テキスト ボックス 73"/>
        <xdr:cNvSpPr txBox="1"/>
      </xdr:nvSpPr>
      <xdr:spPr>
        <a:xfrm>
          <a:off x="66674" y="3933826"/>
          <a:ext cx="2943225" cy="504824"/>
        </a:xfrm>
        <a:prstGeom prst="rect">
          <a:avLst/>
        </a:prstGeom>
        <a:solidFill>
          <a:schemeClr val="lt1"/>
        </a:solidFill>
        <a:ln w="50800" cmpd="thickThin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400" b="0"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年齢（三区分）別人口地区別割合</a:t>
          </a:r>
        </a:p>
      </xdr:txBody>
    </xdr:sp>
    <xdr:clientData/>
  </xdr:twoCellAnchor>
  <xdr:twoCellAnchor>
    <xdr:from>
      <xdr:col>0</xdr:col>
      <xdr:colOff>0</xdr:colOff>
      <xdr:row>29</xdr:row>
      <xdr:rowOff>0</xdr:rowOff>
    </xdr:from>
    <xdr:to>
      <xdr:col>9</xdr:col>
      <xdr:colOff>66675</xdr:colOff>
      <xdr:row>42</xdr:row>
      <xdr:rowOff>152400</xdr:rowOff>
    </xdr:to>
    <xdr:graphicFrame macro="">
      <xdr:nvGraphicFramePr>
        <xdr:cNvPr id="7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66674</xdr:colOff>
      <xdr:row>16</xdr:row>
      <xdr:rowOff>9526</xdr:rowOff>
    </xdr:from>
    <xdr:to>
      <xdr:col>4</xdr:col>
      <xdr:colOff>257174</xdr:colOff>
      <xdr:row>19</xdr:row>
      <xdr:rowOff>0</xdr:rowOff>
    </xdr:to>
    <xdr:sp macro="" textlink="">
      <xdr:nvSpPr>
        <xdr:cNvPr id="8" name="テキスト ボックス 7"/>
        <xdr:cNvSpPr txBox="1"/>
      </xdr:nvSpPr>
      <xdr:spPr>
        <a:xfrm>
          <a:off x="66674" y="3933826"/>
          <a:ext cx="2943225" cy="504824"/>
        </a:xfrm>
        <a:prstGeom prst="rect">
          <a:avLst/>
        </a:prstGeom>
        <a:solidFill>
          <a:schemeClr val="lt1"/>
        </a:solidFill>
        <a:ln w="50800" cmpd="thickThin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400" b="0"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年齢（三区分）別人口地区別割合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23</xdr:row>
      <xdr:rowOff>28575</xdr:rowOff>
    </xdr:from>
    <xdr:to>
      <xdr:col>4</xdr:col>
      <xdr:colOff>981075</xdr:colOff>
      <xdr:row>49</xdr:row>
      <xdr:rowOff>161925</xdr:rowOff>
    </xdr:to>
    <xdr:graphicFrame macro="">
      <xdr:nvGraphicFramePr>
        <xdr:cNvPr id="5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53</xdr:row>
      <xdr:rowOff>0</xdr:rowOff>
    </xdr:from>
    <xdr:to>
      <xdr:col>7</xdr:col>
      <xdr:colOff>0</xdr:colOff>
      <xdr:row>54</xdr:row>
      <xdr:rowOff>142875</xdr:rowOff>
    </xdr:to>
    <xdr:sp macro="" textlink="">
      <xdr:nvSpPr>
        <xdr:cNvPr id="2" name="Rectangle 2"/>
        <xdr:cNvSpPr>
          <a:spLocks noChangeArrowheads="1"/>
        </xdr:cNvSpPr>
      </xdr:nvSpPr>
      <xdr:spPr bwMode="auto">
        <a:xfrm>
          <a:off x="5867400" y="8915400"/>
          <a:ext cx="0" cy="314325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>
          <a:prstShdw prst="shdw18" dist="17961" dir="13500000">
            <a:srgbClr val="C0C0C0">
              <a:gamma/>
              <a:shade val="60000"/>
              <a:invGamma/>
            </a:srgbClr>
          </a:prstShdw>
        </a:effec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（注）平成１８年３月に上田市と合併</a:t>
          </a:r>
        </a:p>
      </xdr:txBody>
    </xdr:sp>
    <xdr:clientData/>
  </xdr:twoCellAnchor>
  <xdr:twoCellAnchor>
    <xdr:from>
      <xdr:col>0</xdr:col>
      <xdr:colOff>409575</xdr:colOff>
      <xdr:row>101</xdr:row>
      <xdr:rowOff>47625</xdr:rowOff>
    </xdr:from>
    <xdr:to>
      <xdr:col>2</xdr:col>
      <xdr:colOff>295275</xdr:colOff>
      <xdr:row>119</xdr:row>
      <xdr:rowOff>47625</xdr:rowOff>
    </xdr:to>
    <xdr:graphicFrame macro="">
      <xdr:nvGraphicFramePr>
        <xdr:cNvPr id="33" name="グラフ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609600</xdr:colOff>
      <xdr:row>62</xdr:row>
      <xdr:rowOff>152400</xdr:rowOff>
    </xdr:from>
    <xdr:to>
      <xdr:col>8</xdr:col>
      <xdr:colOff>771525</xdr:colOff>
      <xdr:row>83</xdr:row>
      <xdr:rowOff>95250</xdr:rowOff>
    </xdr:to>
    <xdr:graphicFrame macro="">
      <xdr:nvGraphicFramePr>
        <xdr:cNvPr id="6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419100</xdr:colOff>
      <xdr:row>102</xdr:row>
      <xdr:rowOff>66675</xdr:rowOff>
    </xdr:from>
    <xdr:to>
      <xdr:col>2</xdr:col>
      <xdr:colOff>304800</xdr:colOff>
      <xdr:row>120</xdr:row>
      <xdr:rowOff>66675</xdr:rowOff>
    </xdr:to>
    <xdr:graphicFrame macro="">
      <xdr:nvGraphicFramePr>
        <xdr:cNvPr id="7" name="グラフ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190500</xdr:colOff>
      <xdr:row>102</xdr:row>
      <xdr:rowOff>76200</xdr:rowOff>
    </xdr:from>
    <xdr:to>
      <xdr:col>8</xdr:col>
      <xdr:colOff>742950</xdr:colOff>
      <xdr:row>120</xdr:row>
      <xdr:rowOff>76200</xdr:rowOff>
    </xdr:to>
    <xdr:graphicFrame macro="">
      <xdr:nvGraphicFramePr>
        <xdr:cNvPr id="8" name="グラフ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05&#32207;&#21209;&#37096;/0052&#20225;&#30011;&#35506;/00522&#34892;&#25919;&#32076;&#21942;&#20418;/06&#12288;&#26972;&#28580;/01%20&#32113;&#35336;/&#22996;&#35351;&#32113;&#35336;/&#32113;&#35336;&#23567;&#35576;/2016&#24180;&#29256;(H28)/&#33609;&#26696;/&#20840;&#38917;&#30446;&#12394;&#1237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005&#32207;&#21209;&#37096;/0052&#20225;&#30011;&#35506;/00522&#34892;&#25919;&#32076;&#21942;&#20418;/06&#12288;&#32113;&#35336;/01%20&#32113;&#35336;/&#22996;&#35351;&#32113;&#35336;/&#32113;&#35336;&#23567;&#35576;/2017&#24180;&#29256;&#65288;H29)/2017&#29256;&#20840;&#38917;&#3044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005&#32207;&#21209;&#37096;/0052&#20225;&#30011;&#35506;/00525&#24773;&#22577;&#25126;&#30053;&#25512;&#36914;&#20418;/06&#12288;&#32113;&#35336;/01%20&#32113;&#35336;/&#22996;&#35351;&#32113;&#35336;/&#32113;&#35336;&#23567;&#35576;/2018&#24180;&#29256;&#65288;H30)/&#33609;&#26696;/2018&#29256;&#20840;&#38917;&#3044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①はじめに"/>
      <sheetName val="②沿革"/>
      <sheetName val="③市章"/>
      <sheetName val="④概要図"/>
      <sheetName val="⑤地区別図"/>
      <sheetName val="⑥利用される方へ"/>
      <sheetName val="目次"/>
      <sheetName val="1-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,22"/>
      <sheetName val="23,24"/>
      <sheetName val="25(1)"/>
      <sheetName val="25(2)"/>
      <sheetName val="26(1)"/>
      <sheetName val="26(2)"/>
      <sheetName val="26(3)"/>
      <sheetName val="26(4)"/>
      <sheetName val="26(5)"/>
      <sheetName val="26(6)"/>
      <sheetName val="27"/>
      <sheetName val="28,29"/>
      <sheetName val="30(1)"/>
      <sheetName val="30(2)"/>
      <sheetName val="31,32"/>
      <sheetName val="33"/>
      <sheetName val="34(1)"/>
      <sheetName val="34(2)"/>
      <sheetName val="35"/>
      <sheetName val="36,37"/>
      <sheetName val="38"/>
      <sheetName val="39,40"/>
      <sheetName val="41(1)"/>
      <sheetName val="41(2)"/>
      <sheetName val="42,43"/>
      <sheetName val="44-46"/>
      <sheetName val="47(1)"/>
      <sheetName val="47(2)"/>
      <sheetName val="48"/>
      <sheetName val="49(1)"/>
      <sheetName val="49(2)"/>
      <sheetName val="50-52"/>
      <sheetName val="53-55"/>
      <sheetName val="56"/>
      <sheetName val="57-60"/>
      <sheetName val="61-63"/>
      <sheetName val="64,65"/>
      <sheetName val="66-68"/>
      <sheetName val="69-71"/>
      <sheetName val="72-75"/>
      <sheetName val="76-78"/>
      <sheetName val="79"/>
      <sheetName val="80"/>
      <sheetName val="81,82"/>
      <sheetName val="83,84"/>
      <sheetName val="85,86"/>
      <sheetName val="87,88"/>
      <sheetName val="89"/>
      <sheetName val="90,91"/>
      <sheetName val="92-94"/>
      <sheetName val="95,96"/>
      <sheetName val="97,98"/>
      <sheetName val="99,100"/>
      <sheetName val="101-103"/>
      <sheetName val="104,105"/>
      <sheetName val="106-108"/>
      <sheetName val="109,110"/>
      <sheetName val="111-113"/>
      <sheetName val="114"/>
      <sheetName val="115,116"/>
      <sheetName val="117-119"/>
      <sheetName val="120-123"/>
      <sheetName val="124,125"/>
      <sheetName val="126"/>
      <sheetName val="127"/>
      <sheetName val="128"/>
      <sheetName val="129"/>
      <sheetName val="130"/>
      <sheetName val="131,132"/>
      <sheetName val="行政組織図 "/>
      <sheetName val="背表紙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28">
          <cell r="G28" t="str">
            <v>世　帯　数</v>
          </cell>
          <cell r="H28" t="str">
            <v>人口（総数）</v>
          </cell>
        </row>
        <row r="29">
          <cell r="F29" t="str">
            <v>大正９年</v>
          </cell>
          <cell r="G29">
            <v>5300</v>
          </cell>
          <cell r="H29">
            <v>28625</v>
          </cell>
        </row>
        <row r="30">
          <cell r="F30" t="str">
            <v>大正14年</v>
          </cell>
          <cell r="G30">
            <v>5680</v>
          </cell>
          <cell r="H30">
            <v>31518</v>
          </cell>
        </row>
        <row r="31">
          <cell r="F31" t="str">
            <v>昭和５年</v>
          </cell>
          <cell r="G31">
            <v>6114</v>
          </cell>
          <cell r="H31">
            <v>34092</v>
          </cell>
        </row>
        <row r="32">
          <cell r="F32" t="str">
            <v>昭和10年</v>
          </cell>
          <cell r="G32">
            <v>6175</v>
          </cell>
          <cell r="H32">
            <v>32279</v>
          </cell>
        </row>
        <row r="33">
          <cell r="F33" t="str">
            <v>昭和15年</v>
          </cell>
          <cell r="G33">
            <v>6196</v>
          </cell>
          <cell r="H33">
            <v>32325</v>
          </cell>
        </row>
        <row r="34">
          <cell r="F34" t="str">
            <v>昭和22年</v>
          </cell>
          <cell r="G34">
            <v>8148</v>
          </cell>
          <cell r="H34">
            <v>41348</v>
          </cell>
        </row>
        <row r="35">
          <cell r="F35" t="str">
            <v>昭和25年</v>
          </cell>
          <cell r="G35">
            <v>8021</v>
          </cell>
          <cell r="H35">
            <v>40975</v>
          </cell>
        </row>
        <row r="36">
          <cell r="F36" t="str">
            <v>昭和30年</v>
          </cell>
          <cell r="G36">
            <v>8096</v>
          </cell>
          <cell r="H36">
            <v>40084</v>
          </cell>
        </row>
        <row r="37">
          <cell r="F37" t="str">
            <v>昭和35年</v>
          </cell>
          <cell r="G37">
            <v>8545</v>
          </cell>
          <cell r="H37">
            <v>39283</v>
          </cell>
        </row>
        <row r="38">
          <cell r="F38" t="str">
            <v>昭和40年</v>
          </cell>
          <cell r="G38">
            <v>9197</v>
          </cell>
          <cell r="H38">
            <v>38830</v>
          </cell>
        </row>
        <row r="39">
          <cell r="F39" t="str">
            <v>昭和45年</v>
          </cell>
          <cell r="G39">
            <v>9864</v>
          </cell>
          <cell r="H39">
            <v>39093</v>
          </cell>
        </row>
        <row r="40">
          <cell r="F40" t="str">
            <v>昭和50年</v>
          </cell>
          <cell r="G40">
            <v>10879</v>
          </cell>
          <cell r="H40">
            <v>39936</v>
          </cell>
        </row>
        <row r="41">
          <cell r="F41" t="str">
            <v>昭和55年</v>
          </cell>
          <cell r="G41">
            <v>12121</v>
          </cell>
          <cell r="H41">
            <v>42355</v>
          </cell>
        </row>
        <row r="42">
          <cell r="F42" t="str">
            <v>昭和60年</v>
          </cell>
          <cell r="G42">
            <v>12872</v>
          </cell>
          <cell r="H42">
            <v>43705</v>
          </cell>
        </row>
        <row r="43">
          <cell r="F43" t="str">
            <v>平成２年</v>
          </cell>
          <cell r="G43">
            <v>13785</v>
          </cell>
          <cell r="H43">
            <v>44888</v>
          </cell>
        </row>
        <row r="44">
          <cell r="F44" t="str">
            <v>平成７年</v>
          </cell>
          <cell r="G44">
            <v>15084</v>
          </cell>
          <cell r="H44">
            <v>45711</v>
          </cell>
        </row>
        <row r="45">
          <cell r="F45" t="str">
            <v>平成12年</v>
          </cell>
          <cell r="G45">
            <v>16234</v>
          </cell>
          <cell r="H45">
            <v>46158</v>
          </cell>
        </row>
        <row r="46">
          <cell r="F46" t="str">
            <v>平成17年</v>
          </cell>
          <cell r="G46">
            <v>16251</v>
          </cell>
          <cell r="H46">
            <v>45499</v>
          </cell>
        </row>
        <row r="47">
          <cell r="F47" t="str">
            <v>平成22年</v>
          </cell>
          <cell r="G47">
            <v>16343</v>
          </cell>
          <cell r="H47">
            <v>43997</v>
          </cell>
        </row>
        <row r="48">
          <cell r="F48" t="str">
            <v>平成27年</v>
          </cell>
          <cell r="G48">
            <v>16662</v>
          </cell>
          <cell r="H48">
            <v>42512</v>
          </cell>
        </row>
      </sheetData>
      <sheetData sheetId="18"/>
      <sheetData sheetId="19"/>
      <sheetData sheetId="20">
        <row r="3">
          <cell r="W3" t="str">
            <v>平成７年</v>
          </cell>
          <cell r="X3" t="str">
            <v>平成12年</v>
          </cell>
          <cell r="Y3" t="str">
            <v>平成17年</v>
          </cell>
          <cell r="Z3" t="str">
            <v>平成22年</v>
          </cell>
          <cell r="AA3" t="str">
            <v>平成27年</v>
          </cell>
        </row>
        <row r="5">
          <cell r="V5" t="str">
            <v>０～１４歳
（年少人口）</v>
          </cell>
          <cell r="W5">
            <v>7901</v>
          </cell>
          <cell r="X5">
            <v>7060</v>
          </cell>
          <cell r="Y5">
            <v>6453</v>
          </cell>
          <cell r="Z5">
            <v>5857</v>
          </cell>
          <cell r="AA5">
            <v>5371</v>
          </cell>
        </row>
        <row r="6">
          <cell r="V6" t="str">
            <v>１５～６４歳
（生産年齢人口）</v>
          </cell>
          <cell r="W6">
            <v>29459</v>
          </cell>
          <cell r="X6">
            <v>29297</v>
          </cell>
          <cell r="Y6">
            <v>28159</v>
          </cell>
          <cell r="Z6">
            <v>26617</v>
          </cell>
          <cell r="AA6">
            <v>24099</v>
          </cell>
        </row>
        <row r="7">
          <cell r="V7" t="str">
            <v>６５歳以上
（老年人口）</v>
          </cell>
          <cell r="W7">
            <v>8351</v>
          </cell>
          <cell r="X7">
            <v>9623</v>
          </cell>
          <cell r="Y7">
            <v>10368</v>
          </cell>
          <cell r="Z7">
            <v>11506</v>
          </cell>
          <cell r="AA7">
            <v>12857</v>
          </cell>
        </row>
      </sheetData>
      <sheetData sheetId="21"/>
      <sheetData sheetId="22">
        <row r="34">
          <cell r="P34" t="str">
            <v>男</v>
          </cell>
          <cell r="Q34" t="str">
            <v>女</v>
          </cell>
        </row>
        <row r="35">
          <cell r="O35" t="str">
            <v>０～４歳</v>
          </cell>
          <cell r="P35">
            <v>772</v>
          </cell>
          <cell r="Q35">
            <v>823</v>
          </cell>
        </row>
        <row r="36">
          <cell r="O36" t="str">
            <v>５～９</v>
          </cell>
          <cell r="P36">
            <v>963</v>
          </cell>
          <cell r="Q36">
            <v>879</v>
          </cell>
        </row>
        <row r="37">
          <cell r="O37" t="str">
            <v>10～14</v>
          </cell>
          <cell r="P37">
            <v>982</v>
          </cell>
          <cell r="Q37">
            <v>952</v>
          </cell>
        </row>
        <row r="38">
          <cell r="O38" t="str">
            <v>15～19</v>
          </cell>
          <cell r="P38">
            <v>961</v>
          </cell>
          <cell r="Q38">
            <v>956</v>
          </cell>
        </row>
        <row r="39">
          <cell r="O39" t="str">
            <v>20～24</v>
          </cell>
          <cell r="P39">
            <v>770</v>
          </cell>
          <cell r="Q39">
            <v>738</v>
          </cell>
        </row>
        <row r="40">
          <cell r="O40" t="str">
            <v>25～29</v>
          </cell>
          <cell r="P40">
            <v>887</v>
          </cell>
          <cell r="Q40">
            <v>900</v>
          </cell>
        </row>
        <row r="41">
          <cell r="O41" t="str">
            <v>30～34</v>
          </cell>
          <cell r="P41">
            <v>1071</v>
          </cell>
          <cell r="Q41">
            <v>1046</v>
          </cell>
        </row>
        <row r="42">
          <cell r="O42" t="str">
            <v>35～39</v>
          </cell>
          <cell r="P42">
            <v>1390</v>
          </cell>
          <cell r="Q42">
            <v>1319</v>
          </cell>
        </row>
        <row r="43">
          <cell r="O43" t="str">
            <v>40～44</v>
          </cell>
          <cell r="P43">
            <v>1507</v>
          </cell>
          <cell r="Q43">
            <v>1441</v>
          </cell>
        </row>
        <row r="44">
          <cell r="O44" t="str">
            <v>45～49</v>
          </cell>
          <cell r="P44">
            <v>1335</v>
          </cell>
          <cell r="Q44">
            <v>1358</v>
          </cell>
        </row>
        <row r="45">
          <cell r="O45" t="str">
            <v>50～54</v>
          </cell>
          <cell r="P45">
            <v>1353</v>
          </cell>
          <cell r="Q45">
            <v>1278</v>
          </cell>
        </row>
        <row r="46">
          <cell r="O46" t="str">
            <v>55～59</v>
          </cell>
          <cell r="P46">
            <v>1346</v>
          </cell>
          <cell r="Q46">
            <v>1305</v>
          </cell>
        </row>
        <row r="47">
          <cell r="O47" t="str">
            <v>60～64</v>
          </cell>
          <cell r="P47">
            <v>1551</v>
          </cell>
          <cell r="Q47">
            <v>1587</v>
          </cell>
        </row>
        <row r="48">
          <cell r="O48" t="str">
            <v>65～69</v>
          </cell>
          <cell r="P48">
            <v>1773</v>
          </cell>
          <cell r="Q48">
            <v>1798</v>
          </cell>
        </row>
        <row r="49">
          <cell r="O49" t="str">
            <v>70～74</v>
          </cell>
          <cell r="P49">
            <v>1372</v>
          </cell>
          <cell r="Q49">
            <v>1431</v>
          </cell>
        </row>
        <row r="50">
          <cell r="O50" t="str">
            <v>75～79</v>
          </cell>
          <cell r="P50">
            <v>989</v>
          </cell>
          <cell r="Q50">
            <v>1168</v>
          </cell>
        </row>
        <row r="51">
          <cell r="O51" t="str">
            <v>80～84</v>
          </cell>
          <cell r="P51">
            <v>782</v>
          </cell>
          <cell r="Q51">
            <v>1129</v>
          </cell>
        </row>
        <row r="52">
          <cell r="O52" t="str">
            <v>85～89</v>
          </cell>
          <cell r="P52">
            <v>514</v>
          </cell>
          <cell r="Q52">
            <v>1003</v>
          </cell>
        </row>
        <row r="53">
          <cell r="O53" t="str">
            <v>90以上</v>
          </cell>
          <cell r="P53">
            <v>205</v>
          </cell>
          <cell r="Q53">
            <v>693</v>
          </cell>
        </row>
      </sheetData>
      <sheetData sheetId="23">
        <row r="15">
          <cell r="Q15" t="str">
            <v>0〜14歳</v>
          </cell>
          <cell r="S15" t="str">
            <v>15〜64歳</v>
          </cell>
          <cell r="U15" t="str">
            <v>65歳以上</v>
          </cell>
        </row>
        <row r="16">
          <cell r="P16" t="str">
            <v>中　央</v>
          </cell>
          <cell r="Q16">
            <v>1954</v>
          </cell>
          <cell r="R16" t="str">
            <v>中　央</v>
          </cell>
          <cell r="S16">
            <v>8805</v>
          </cell>
          <cell r="T16" t="str">
            <v>中　央</v>
          </cell>
          <cell r="U16">
            <v>5172</v>
          </cell>
        </row>
        <row r="17">
          <cell r="P17" t="str">
            <v>北大井</v>
          </cell>
          <cell r="Q17">
            <v>1028</v>
          </cell>
          <cell r="R17" t="str">
            <v>北大井</v>
          </cell>
          <cell r="S17">
            <v>4647</v>
          </cell>
          <cell r="T17" t="str">
            <v>北大井</v>
          </cell>
          <cell r="U17">
            <v>2166</v>
          </cell>
        </row>
        <row r="18">
          <cell r="P18" t="str">
            <v>大　里</v>
          </cell>
          <cell r="Q18">
            <v>293</v>
          </cell>
          <cell r="R18" t="str">
            <v>大　里</v>
          </cell>
          <cell r="S18">
            <v>1546</v>
          </cell>
          <cell r="T18" t="str">
            <v>大　里</v>
          </cell>
          <cell r="U18">
            <v>1055</v>
          </cell>
        </row>
        <row r="19">
          <cell r="P19" t="str">
            <v>川　辺</v>
          </cell>
          <cell r="Q19">
            <v>178</v>
          </cell>
          <cell r="R19" t="str">
            <v>川　辺</v>
          </cell>
          <cell r="S19">
            <v>1094</v>
          </cell>
          <cell r="T19" t="str">
            <v>川　辺</v>
          </cell>
          <cell r="U19">
            <v>748</v>
          </cell>
        </row>
        <row r="20">
          <cell r="P20" t="str">
            <v>三　岡</v>
          </cell>
          <cell r="Q20">
            <v>469</v>
          </cell>
          <cell r="R20" t="str">
            <v>三　岡</v>
          </cell>
          <cell r="S20">
            <v>2202</v>
          </cell>
          <cell r="T20" t="str">
            <v>三　岡</v>
          </cell>
          <cell r="U20">
            <v>1035</v>
          </cell>
        </row>
        <row r="21">
          <cell r="P21" t="str">
            <v>南大井</v>
          </cell>
          <cell r="Q21">
            <v>1210</v>
          </cell>
          <cell r="R21" t="str">
            <v>南大井</v>
          </cell>
          <cell r="S21">
            <v>4651</v>
          </cell>
          <cell r="T21" t="str">
            <v>南大井</v>
          </cell>
          <cell r="U21">
            <v>2049</v>
          </cell>
        </row>
        <row r="22">
          <cell r="P22" t="str">
            <v>西小諸</v>
          </cell>
          <cell r="Q22">
            <v>239</v>
          </cell>
          <cell r="R22" t="str">
            <v>西小諸</v>
          </cell>
          <cell r="S22">
            <v>1154</v>
          </cell>
          <cell r="T22" t="str">
            <v>西小諸</v>
          </cell>
          <cell r="U22">
            <v>632</v>
          </cell>
        </row>
      </sheetData>
      <sheetData sheetId="24"/>
      <sheetData sheetId="25">
        <row r="3">
          <cell r="B3" t="str">
            <v>人　　　　　口（人）</v>
          </cell>
        </row>
      </sheetData>
      <sheetData sheetId="26"/>
      <sheetData sheetId="27"/>
      <sheetData sheetId="28"/>
      <sheetData sheetId="29">
        <row r="23">
          <cell r="L23" t="str">
            <v>平成２年</v>
          </cell>
        </row>
      </sheetData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①はじめに"/>
      <sheetName val="②沿革"/>
      <sheetName val="③市章"/>
      <sheetName val="④概要図"/>
      <sheetName val="⑤地区別図"/>
      <sheetName val="⑥利用される方へ"/>
      <sheetName val="目次"/>
      <sheetName val="1-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,22"/>
      <sheetName val="23,24"/>
      <sheetName val="25(1)"/>
      <sheetName val="25(2)"/>
      <sheetName val="26(1)"/>
      <sheetName val="26(2)"/>
      <sheetName val="26(3)"/>
      <sheetName val="26(4)"/>
      <sheetName val="26(5)"/>
      <sheetName val="26(6)"/>
      <sheetName val="27"/>
      <sheetName val="28,29"/>
      <sheetName val="30(1)"/>
      <sheetName val="30(2)"/>
      <sheetName val="31,32"/>
      <sheetName val="33"/>
      <sheetName val="34(1)"/>
      <sheetName val="34(2)"/>
      <sheetName val="35"/>
      <sheetName val="36,37"/>
      <sheetName val="38"/>
      <sheetName val="39,40"/>
      <sheetName val="41(1)"/>
      <sheetName val="41(2)"/>
      <sheetName val="42,43"/>
      <sheetName val="44-46"/>
      <sheetName val="47(1)"/>
      <sheetName val="47(2)"/>
      <sheetName val="48"/>
      <sheetName val="49(1)"/>
      <sheetName val="49(2)"/>
      <sheetName val="50-52"/>
      <sheetName val="53-55"/>
      <sheetName val="56"/>
      <sheetName val="57-60"/>
      <sheetName val="61-63"/>
      <sheetName val="64,65"/>
      <sheetName val="66-68"/>
      <sheetName val="69-71"/>
      <sheetName val="72-75"/>
      <sheetName val="76-78"/>
      <sheetName val="79"/>
      <sheetName val="80"/>
      <sheetName val="81,82"/>
      <sheetName val="83,84"/>
      <sheetName val="85,86"/>
      <sheetName val="87,88"/>
      <sheetName val="89"/>
      <sheetName val="90,91"/>
      <sheetName val="92-94"/>
      <sheetName val="95,96"/>
      <sheetName val="97,98"/>
      <sheetName val="99,100"/>
      <sheetName val="101-103"/>
      <sheetName val="104,105"/>
      <sheetName val="106-108"/>
      <sheetName val="109,110"/>
      <sheetName val="111-113"/>
      <sheetName val="114"/>
      <sheetName val="115,116"/>
      <sheetName val="117-119"/>
      <sheetName val="120-123"/>
      <sheetName val="124,125"/>
      <sheetName val="126"/>
      <sheetName val="127"/>
      <sheetName val="128"/>
      <sheetName val="129"/>
      <sheetName val="130"/>
      <sheetName val="131,132"/>
      <sheetName val="行政組織図 "/>
      <sheetName val="背表紙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28">
          <cell r="G28" t="str">
            <v>世　帯　数</v>
          </cell>
          <cell r="H28" t="str">
            <v>人口（総数）</v>
          </cell>
        </row>
        <row r="29">
          <cell r="F29" t="str">
            <v>大正９年</v>
          </cell>
          <cell r="G29">
            <v>5300</v>
          </cell>
          <cell r="H29">
            <v>28625</v>
          </cell>
        </row>
        <row r="30">
          <cell r="F30" t="str">
            <v>大正14年</v>
          </cell>
          <cell r="G30">
            <v>5680</v>
          </cell>
          <cell r="H30">
            <v>31518</v>
          </cell>
        </row>
        <row r="31">
          <cell r="F31" t="str">
            <v>昭和５年</v>
          </cell>
          <cell r="G31">
            <v>6114</v>
          </cell>
          <cell r="H31">
            <v>34092</v>
          </cell>
        </row>
        <row r="32">
          <cell r="F32" t="str">
            <v>昭和10年</v>
          </cell>
          <cell r="G32">
            <v>6175</v>
          </cell>
          <cell r="H32">
            <v>32279</v>
          </cell>
        </row>
        <row r="33">
          <cell r="F33" t="str">
            <v>昭和15年</v>
          </cell>
          <cell r="G33">
            <v>6196</v>
          </cell>
          <cell r="H33">
            <v>32325</v>
          </cell>
        </row>
        <row r="34">
          <cell r="F34" t="str">
            <v>昭和22年</v>
          </cell>
          <cell r="G34">
            <v>8148</v>
          </cell>
          <cell r="H34">
            <v>41348</v>
          </cell>
        </row>
        <row r="35">
          <cell r="F35" t="str">
            <v>昭和25年</v>
          </cell>
          <cell r="G35">
            <v>8021</v>
          </cell>
          <cell r="H35">
            <v>40975</v>
          </cell>
        </row>
        <row r="36">
          <cell r="F36" t="str">
            <v>昭和30年</v>
          </cell>
          <cell r="G36">
            <v>8096</v>
          </cell>
          <cell r="H36">
            <v>40084</v>
          </cell>
        </row>
        <row r="37">
          <cell r="F37" t="str">
            <v>昭和35年</v>
          </cell>
          <cell r="G37">
            <v>8545</v>
          </cell>
          <cell r="H37">
            <v>39283</v>
          </cell>
        </row>
        <row r="38">
          <cell r="F38" t="str">
            <v>昭和40年</v>
          </cell>
          <cell r="G38">
            <v>9197</v>
          </cell>
          <cell r="H38">
            <v>38830</v>
          </cell>
        </row>
        <row r="39">
          <cell r="F39" t="str">
            <v>昭和45年</v>
          </cell>
          <cell r="G39">
            <v>9864</v>
          </cell>
          <cell r="H39">
            <v>39093</v>
          </cell>
        </row>
        <row r="40">
          <cell r="F40" t="str">
            <v>昭和50年</v>
          </cell>
          <cell r="G40">
            <v>10879</v>
          </cell>
          <cell r="H40">
            <v>39936</v>
          </cell>
        </row>
        <row r="41">
          <cell r="F41" t="str">
            <v>昭和55年</v>
          </cell>
          <cell r="G41">
            <v>12121</v>
          </cell>
          <cell r="H41">
            <v>42355</v>
          </cell>
        </row>
        <row r="42">
          <cell r="F42" t="str">
            <v>昭和60年</v>
          </cell>
          <cell r="G42">
            <v>12872</v>
          </cell>
          <cell r="H42">
            <v>43705</v>
          </cell>
        </row>
        <row r="43">
          <cell r="F43" t="str">
            <v>平成２年</v>
          </cell>
          <cell r="G43">
            <v>13785</v>
          </cell>
          <cell r="H43">
            <v>44888</v>
          </cell>
        </row>
        <row r="44">
          <cell r="F44" t="str">
            <v>平成７年</v>
          </cell>
          <cell r="G44">
            <v>15084</v>
          </cell>
          <cell r="H44">
            <v>45711</v>
          </cell>
        </row>
        <row r="45">
          <cell r="F45" t="str">
            <v>平成12年</v>
          </cell>
          <cell r="G45">
            <v>16234</v>
          </cell>
          <cell r="H45">
            <v>46158</v>
          </cell>
        </row>
        <row r="46">
          <cell r="F46" t="str">
            <v>平成17年</v>
          </cell>
          <cell r="G46">
            <v>16251</v>
          </cell>
          <cell r="H46">
            <v>45499</v>
          </cell>
        </row>
        <row r="47">
          <cell r="F47" t="str">
            <v>平成22年</v>
          </cell>
          <cell r="G47">
            <v>16343</v>
          </cell>
          <cell r="H47">
            <v>43997</v>
          </cell>
        </row>
        <row r="48">
          <cell r="F48" t="str">
            <v>平成27年</v>
          </cell>
          <cell r="G48">
            <v>16662</v>
          </cell>
          <cell r="H48">
            <v>42512</v>
          </cell>
        </row>
      </sheetData>
      <sheetData sheetId="18"/>
      <sheetData sheetId="19"/>
      <sheetData sheetId="20">
        <row r="3">
          <cell r="W3" t="str">
            <v>平成７年</v>
          </cell>
          <cell r="X3" t="str">
            <v>平成12年</v>
          </cell>
          <cell r="Y3" t="str">
            <v>平成17年</v>
          </cell>
          <cell r="Z3" t="str">
            <v>平成22年</v>
          </cell>
          <cell r="AA3" t="str">
            <v>平成27年</v>
          </cell>
        </row>
        <row r="5">
          <cell r="V5" t="str">
            <v>０～１４歳
（年少人口）</v>
          </cell>
          <cell r="W5">
            <v>7901</v>
          </cell>
          <cell r="X5">
            <v>7060</v>
          </cell>
          <cell r="Y5">
            <v>6453</v>
          </cell>
          <cell r="Z5">
            <v>5857</v>
          </cell>
          <cell r="AA5">
            <v>5371</v>
          </cell>
        </row>
        <row r="6">
          <cell r="V6" t="str">
            <v>１５～６４歳
（生産年齢人口）</v>
          </cell>
          <cell r="W6">
            <v>29459</v>
          </cell>
          <cell r="X6">
            <v>29297</v>
          </cell>
          <cell r="Y6">
            <v>28159</v>
          </cell>
          <cell r="Z6">
            <v>26617</v>
          </cell>
          <cell r="AA6">
            <v>24099</v>
          </cell>
        </row>
        <row r="7">
          <cell r="V7" t="str">
            <v>６５歳以上
（老年人口）</v>
          </cell>
          <cell r="W7">
            <v>8351</v>
          </cell>
          <cell r="X7">
            <v>9623</v>
          </cell>
          <cell r="Y7">
            <v>10368</v>
          </cell>
          <cell r="Z7">
            <v>11506</v>
          </cell>
          <cell r="AA7">
            <v>12857</v>
          </cell>
        </row>
      </sheetData>
      <sheetData sheetId="21"/>
      <sheetData sheetId="22"/>
      <sheetData sheetId="23">
        <row r="15">
          <cell r="S15" t="str">
            <v>15〜64歳</v>
          </cell>
        </row>
        <row r="16">
          <cell r="R16" t="str">
            <v>中　央</v>
          </cell>
          <cell r="S16">
            <v>8805</v>
          </cell>
        </row>
        <row r="17">
          <cell r="R17" t="str">
            <v>北大井</v>
          </cell>
          <cell r="S17">
            <v>4647</v>
          </cell>
        </row>
        <row r="18">
          <cell r="R18" t="str">
            <v>大　里</v>
          </cell>
          <cell r="S18">
            <v>1546</v>
          </cell>
        </row>
        <row r="19">
          <cell r="R19" t="str">
            <v>川　辺</v>
          </cell>
          <cell r="S19">
            <v>1094</v>
          </cell>
        </row>
        <row r="20">
          <cell r="R20" t="str">
            <v>三　岡</v>
          </cell>
          <cell r="S20">
            <v>2202</v>
          </cell>
        </row>
        <row r="21">
          <cell r="R21" t="str">
            <v>南大井</v>
          </cell>
          <cell r="S21">
            <v>4651</v>
          </cell>
        </row>
        <row r="22">
          <cell r="R22" t="str">
            <v>西小諸</v>
          </cell>
          <cell r="S22">
            <v>1154</v>
          </cell>
        </row>
      </sheetData>
      <sheetData sheetId="24"/>
      <sheetData sheetId="25"/>
      <sheetData sheetId="26"/>
      <sheetData sheetId="27"/>
      <sheetData sheetId="28"/>
      <sheetData sheetId="29">
        <row r="23">
          <cell r="L23" t="str">
            <v>平成７年</v>
          </cell>
          <cell r="M23" t="str">
            <v>平成12年</v>
          </cell>
          <cell r="N23" t="str">
            <v>平成17年</v>
          </cell>
          <cell r="O23" t="str">
            <v>平成22年</v>
          </cell>
          <cell r="P23" t="str">
            <v>平成27年</v>
          </cell>
        </row>
        <row r="24">
          <cell r="K24" t="str">
            <v>第1次産業</v>
          </cell>
          <cell r="L24">
            <v>3130</v>
          </cell>
          <cell r="M24">
            <v>2520</v>
          </cell>
          <cell r="N24">
            <v>2684</v>
          </cell>
          <cell r="O24">
            <v>1800</v>
          </cell>
          <cell r="P24">
            <v>1975</v>
          </cell>
        </row>
        <row r="25">
          <cell r="K25" t="str">
            <v>第2次産業</v>
          </cell>
          <cell r="L25">
            <v>9262</v>
          </cell>
          <cell r="M25">
            <v>8865</v>
          </cell>
          <cell r="N25">
            <v>7249</v>
          </cell>
          <cell r="O25">
            <v>6167</v>
          </cell>
          <cell r="P25">
            <v>6138</v>
          </cell>
        </row>
        <row r="26">
          <cell r="K26" t="str">
            <v>第3次産業</v>
          </cell>
          <cell r="L26">
            <v>12069</v>
          </cell>
          <cell r="M26">
            <v>12464</v>
          </cell>
          <cell r="N26">
            <v>12581</v>
          </cell>
          <cell r="O26">
            <v>12006</v>
          </cell>
          <cell r="P26">
            <v>12626</v>
          </cell>
        </row>
        <row r="42">
          <cell r="L42" t="str">
            <v>佐久市</v>
          </cell>
          <cell r="M42">
            <v>3925</v>
          </cell>
          <cell r="N42" t="str">
            <v>佐久市</v>
          </cell>
          <cell r="O42">
            <v>3810</v>
          </cell>
        </row>
        <row r="43">
          <cell r="L43" t="str">
            <v>上田市</v>
          </cell>
          <cell r="M43">
            <v>1528</v>
          </cell>
          <cell r="N43" t="str">
            <v>東御市</v>
          </cell>
          <cell r="O43">
            <v>1099</v>
          </cell>
        </row>
        <row r="44">
          <cell r="L44" t="str">
            <v>軽井沢町</v>
          </cell>
          <cell r="M44">
            <v>1472</v>
          </cell>
          <cell r="N44" t="str">
            <v>上田市</v>
          </cell>
          <cell r="O44">
            <v>1083</v>
          </cell>
        </row>
        <row r="45">
          <cell r="L45" t="str">
            <v>東御市</v>
          </cell>
          <cell r="M45">
            <v>1155</v>
          </cell>
          <cell r="N45" t="str">
            <v>御代田町</v>
          </cell>
          <cell r="O45">
            <v>902</v>
          </cell>
        </row>
        <row r="46">
          <cell r="L46" t="str">
            <v>御代田町</v>
          </cell>
          <cell r="M46">
            <v>995</v>
          </cell>
          <cell r="N46" t="str">
            <v>軽井沢町</v>
          </cell>
          <cell r="O46">
            <v>411</v>
          </cell>
        </row>
        <row r="47">
          <cell r="L47" t="str">
            <v>長野市</v>
          </cell>
          <cell r="M47">
            <v>300</v>
          </cell>
          <cell r="N47" t="str">
            <v>佐久穂町</v>
          </cell>
          <cell r="O47">
            <v>212</v>
          </cell>
        </row>
        <row r="48">
          <cell r="L48" t="str">
            <v>立科町</v>
          </cell>
          <cell r="M48">
            <v>119</v>
          </cell>
          <cell r="N48" t="str">
            <v>立科町</v>
          </cell>
          <cell r="O48">
            <v>212</v>
          </cell>
        </row>
        <row r="49">
          <cell r="L49" t="str">
            <v>松本市</v>
          </cell>
          <cell r="M49">
            <v>45</v>
          </cell>
          <cell r="N49" t="str">
            <v>長野市</v>
          </cell>
          <cell r="O49">
            <v>168</v>
          </cell>
        </row>
        <row r="50">
          <cell r="L50" t="str">
            <v>千曲市</v>
          </cell>
          <cell r="M50">
            <v>42</v>
          </cell>
          <cell r="N50" t="str">
            <v>千曲市</v>
          </cell>
          <cell r="O50">
            <v>56</v>
          </cell>
        </row>
        <row r="51">
          <cell r="L51" t="str">
            <v>佐久穂町</v>
          </cell>
          <cell r="M51">
            <v>28</v>
          </cell>
          <cell r="N51" t="str">
            <v>長和町</v>
          </cell>
          <cell r="O51">
            <v>37</v>
          </cell>
        </row>
      </sheetData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①はじめに"/>
      <sheetName val="②沿革"/>
      <sheetName val="③市章"/>
      <sheetName val="④概要図"/>
      <sheetName val="⑤地区別図"/>
      <sheetName val="⑥利用される方へ"/>
      <sheetName val="目次"/>
      <sheetName val="1-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,22"/>
      <sheetName val="23,24"/>
      <sheetName val="25(1)"/>
      <sheetName val="25(2)"/>
      <sheetName val="26(1)"/>
      <sheetName val="26(2)"/>
      <sheetName val="26(3)"/>
      <sheetName val="26(4)"/>
      <sheetName val="26(5)"/>
      <sheetName val="26(6)"/>
      <sheetName val="27"/>
      <sheetName val="28,29"/>
      <sheetName val="30(1)"/>
      <sheetName val="30(2)"/>
      <sheetName val="31,32"/>
      <sheetName val="33"/>
      <sheetName val="34(1)"/>
      <sheetName val="34(2)"/>
      <sheetName val="35"/>
      <sheetName val="36,37"/>
      <sheetName val="38"/>
      <sheetName val="39,40"/>
      <sheetName val="41(1)"/>
      <sheetName val="41(2)"/>
      <sheetName val="42,43"/>
      <sheetName val="44-46"/>
      <sheetName val="47(1)"/>
      <sheetName val="47(2)"/>
      <sheetName val="48"/>
      <sheetName val="49(1)"/>
      <sheetName val="49(2)"/>
      <sheetName val="50-52"/>
      <sheetName val="53-55"/>
      <sheetName val="56"/>
      <sheetName val="57-60"/>
      <sheetName val="61-63"/>
      <sheetName val="64,65"/>
      <sheetName val="66-68"/>
      <sheetName val="69-71"/>
      <sheetName val="72-75"/>
      <sheetName val="76-78"/>
      <sheetName val="79"/>
      <sheetName val="80"/>
      <sheetName val="81,82"/>
      <sheetName val="83,84"/>
      <sheetName val="85,86"/>
      <sheetName val="87,88"/>
      <sheetName val="89"/>
      <sheetName val="90,91"/>
      <sheetName val="92-94"/>
      <sheetName val="95,96"/>
      <sheetName val="97,98"/>
      <sheetName val="99,100"/>
      <sheetName val="101-103"/>
      <sheetName val="104,105"/>
      <sheetName val="106-108"/>
      <sheetName val="109,110"/>
      <sheetName val="111-113"/>
      <sheetName val="114"/>
      <sheetName val="115,116"/>
      <sheetName val="117-119"/>
      <sheetName val="120-123"/>
      <sheetName val="124,125"/>
      <sheetName val="126"/>
      <sheetName val="127"/>
      <sheetName val="128"/>
      <sheetName val="129"/>
      <sheetName val="130"/>
      <sheetName val="131,132"/>
      <sheetName val="行政組織図 "/>
      <sheetName val="背表紙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3">
          <cell r="B3" t="str">
            <v>人　　　　　口（人）</v>
          </cell>
        </row>
        <row r="4">
          <cell r="B4" t="str">
            <v>総　数</v>
          </cell>
          <cell r="C4" t="str">
            <v>0～14歳</v>
          </cell>
          <cell r="D4" t="str">
            <v>15～64歳</v>
          </cell>
          <cell r="E4" t="str">
            <v>65歳以上</v>
          </cell>
        </row>
        <row r="5">
          <cell r="A5" t="str">
            <v>2015年</v>
          </cell>
          <cell r="B5">
            <v>42512</v>
          </cell>
          <cell r="C5">
            <v>5371</v>
          </cell>
          <cell r="D5">
            <v>24206</v>
          </cell>
          <cell r="E5">
            <v>12935</v>
          </cell>
        </row>
        <row r="6">
          <cell r="A6" t="str">
            <v>2020年</v>
          </cell>
          <cell r="B6">
            <v>40850</v>
          </cell>
          <cell r="C6">
            <v>4900</v>
          </cell>
          <cell r="D6">
            <v>22193</v>
          </cell>
          <cell r="E6">
            <v>13757</v>
          </cell>
        </row>
        <row r="7">
          <cell r="A7" t="str">
            <v>2025年</v>
          </cell>
          <cell r="B7">
            <v>38986</v>
          </cell>
          <cell r="C7">
            <v>4341</v>
          </cell>
          <cell r="D7">
            <v>20734</v>
          </cell>
          <cell r="E7">
            <v>13911</v>
          </cell>
        </row>
        <row r="8">
          <cell r="A8" t="str">
            <v>2030年</v>
          </cell>
          <cell r="B8">
            <v>36987</v>
          </cell>
          <cell r="C8">
            <v>3927</v>
          </cell>
          <cell r="D8">
            <v>19121</v>
          </cell>
          <cell r="E8">
            <v>13939</v>
          </cell>
        </row>
        <row r="9">
          <cell r="A9" t="str">
            <v>2035年</v>
          </cell>
          <cell r="B9">
            <v>34881</v>
          </cell>
          <cell r="C9">
            <v>3561</v>
          </cell>
          <cell r="D9">
            <v>17428</v>
          </cell>
          <cell r="E9">
            <v>13892</v>
          </cell>
        </row>
        <row r="10">
          <cell r="A10" t="str">
            <v>2040年</v>
          </cell>
          <cell r="B10">
            <v>32624</v>
          </cell>
          <cell r="C10">
            <v>3263</v>
          </cell>
          <cell r="D10">
            <v>15397</v>
          </cell>
          <cell r="E10">
            <v>13964</v>
          </cell>
        </row>
        <row r="11">
          <cell r="A11" t="str">
            <v>2045年</v>
          </cell>
          <cell r="B11">
            <v>30326</v>
          </cell>
          <cell r="C11">
            <v>2986</v>
          </cell>
          <cell r="D11">
            <v>13584</v>
          </cell>
          <cell r="E11">
            <v>13756</v>
          </cell>
        </row>
      </sheetData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7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B1:C28"/>
  <sheetViews>
    <sheetView tabSelected="1" workbookViewId="0">
      <selection activeCell="D1" sqref="D1"/>
    </sheetView>
  </sheetViews>
  <sheetFormatPr defaultRowHeight="13.5"/>
  <cols>
    <col min="1" max="1" width="2.5" customWidth="1"/>
    <col min="2" max="2" width="40.25" customWidth="1"/>
  </cols>
  <sheetData>
    <row r="1" spans="2:3" ht="31.5" customHeight="1">
      <c r="B1" s="1" t="s">
        <v>747</v>
      </c>
    </row>
    <row r="2" spans="2:3" ht="30" customHeight="1" thickBot="1">
      <c r="B2" s="2" t="s">
        <v>383</v>
      </c>
      <c r="C2" s="3" t="s">
        <v>384</v>
      </c>
    </row>
    <row r="3" spans="2:3" ht="30" customHeight="1" thickTop="1">
      <c r="B3" s="4" t="s">
        <v>386</v>
      </c>
      <c r="C3" s="132" t="s">
        <v>385</v>
      </c>
    </row>
    <row r="4" spans="2:3" ht="30" customHeight="1">
      <c r="B4" s="5" t="s">
        <v>387</v>
      </c>
      <c r="C4" s="132" t="s">
        <v>385</v>
      </c>
    </row>
    <row r="5" spans="2:3" ht="30" customHeight="1">
      <c r="B5" s="5" t="s">
        <v>388</v>
      </c>
      <c r="C5" s="132" t="s">
        <v>385</v>
      </c>
    </row>
    <row r="6" spans="2:3" ht="30" customHeight="1">
      <c r="B6" s="6" t="s">
        <v>389</v>
      </c>
      <c r="C6" s="132" t="s">
        <v>385</v>
      </c>
    </row>
    <row r="7" spans="2:3" ht="30" customHeight="1">
      <c r="B7" s="7" t="s">
        <v>467</v>
      </c>
      <c r="C7" s="132" t="s">
        <v>385</v>
      </c>
    </row>
    <row r="8" spans="2:3" ht="30" customHeight="1">
      <c r="B8" s="7" t="s">
        <v>390</v>
      </c>
      <c r="C8" s="132" t="s">
        <v>385</v>
      </c>
    </row>
    <row r="9" spans="2:3" ht="30" customHeight="1">
      <c r="B9" s="7" t="s">
        <v>391</v>
      </c>
      <c r="C9" s="132" t="s">
        <v>385</v>
      </c>
    </row>
    <row r="10" spans="2:3" ht="30" customHeight="1">
      <c r="B10" s="7" t="s">
        <v>392</v>
      </c>
      <c r="C10" s="132" t="s">
        <v>385</v>
      </c>
    </row>
    <row r="11" spans="2:3" ht="30" customHeight="1">
      <c r="B11" s="7" t="s">
        <v>393</v>
      </c>
      <c r="C11" s="132" t="s">
        <v>385</v>
      </c>
    </row>
    <row r="12" spans="2:3" ht="30" customHeight="1">
      <c r="B12" s="7" t="s">
        <v>394</v>
      </c>
      <c r="C12" s="132" t="s">
        <v>385</v>
      </c>
    </row>
    <row r="13" spans="2:3" ht="30" customHeight="1">
      <c r="B13" s="7" t="s">
        <v>395</v>
      </c>
      <c r="C13" s="132" t="s">
        <v>385</v>
      </c>
    </row>
    <row r="14" spans="2:3" ht="30" customHeight="1">
      <c r="B14" s="7" t="s">
        <v>396</v>
      </c>
      <c r="C14" s="132" t="s">
        <v>385</v>
      </c>
    </row>
    <row r="15" spans="2:3" ht="30" customHeight="1">
      <c r="B15" s="7" t="s">
        <v>271</v>
      </c>
      <c r="C15" s="132" t="s">
        <v>385</v>
      </c>
    </row>
    <row r="16" spans="2:3" ht="30" customHeight="1">
      <c r="B16" s="7" t="s">
        <v>282</v>
      </c>
      <c r="C16" s="132" t="s">
        <v>385</v>
      </c>
    </row>
    <row r="17" spans="2:3" ht="30" customHeight="1">
      <c r="B17" s="8" t="s">
        <v>402</v>
      </c>
      <c r="C17" s="132" t="s">
        <v>385</v>
      </c>
    </row>
    <row r="18" spans="2:3" ht="30" customHeight="1">
      <c r="B18" s="8" t="s">
        <v>401</v>
      </c>
      <c r="C18" s="133" t="s">
        <v>407</v>
      </c>
    </row>
    <row r="19" spans="2:3" ht="30" customHeight="1">
      <c r="B19" s="8" t="s">
        <v>404</v>
      </c>
      <c r="C19" s="132" t="s">
        <v>385</v>
      </c>
    </row>
    <row r="20" spans="2:3" ht="30" customHeight="1">
      <c r="B20" s="8" t="s">
        <v>403</v>
      </c>
      <c r="C20" s="133" t="s">
        <v>407</v>
      </c>
    </row>
    <row r="21" spans="2:3" ht="30" customHeight="1">
      <c r="B21" s="7" t="s">
        <v>397</v>
      </c>
      <c r="C21" s="132" t="s">
        <v>385</v>
      </c>
    </row>
    <row r="22" spans="2:3" ht="30" customHeight="1">
      <c r="B22" s="7" t="s">
        <v>398</v>
      </c>
      <c r="C22" s="132" t="s">
        <v>385</v>
      </c>
    </row>
    <row r="23" spans="2:3" ht="30" customHeight="1">
      <c r="B23" s="7" t="s">
        <v>399</v>
      </c>
      <c r="C23" s="132" t="s">
        <v>385</v>
      </c>
    </row>
    <row r="24" spans="2:3" ht="30" customHeight="1">
      <c r="B24" s="8" t="s">
        <v>406</v>
      </c>
      <c r="C24" s="132" t="s">
        <v>385</v>
      </c>
    </row>
    <row r="25" spans="2:3" ht="30" customHeight="1">
      <c r="B25" s="8" t="s">
        <v>405</v>
      </c>
      <c r="C25" s="133" t="s">
        <v>407</v>
      </c>
    </row>
    <row r="26" spans="2:3" ht="30" customHeight="1">
      <c r="B26" s="7" t="s">
        <v>400</v>
      </c>
      <c r="C26" s="132" t="s">
        <v>385</v>
      </c>
    </row>
    <row r="27" spans="2:3" ht="30" customHeight="1">
      <c r="B27" s="8" t="s">
        <v>409</v>
      </c>
      <c r="C27" s="132" t="s">
        <v>385</v>
      </c>
    </row>
    <row r="28" spans="2:3" ht="30" customHeight="1">
      <c r="B28" s="8" t="s">
        <v>408</v>
      </c>
      <c r="C28" s="133" t="s">
        <v>407</v>
      </c>
    </row>
  </sheetData>
  <phoneticPr fontId="3"/>
  <hyperlinks>
    <hyperlink ref="C3" location="'7'!A1" display="表示"/>
    <hyperlink ref="C4" location="'8'!A1" display="表示"/>
    <hyperlink ref="C5" location="'9'!A1" display="表示"/>
    <hyperlink ref="C6" location="'10'!A1" display="表示"/>
    <hyperlink ref="C7" location="'11'!A1" display="表示"/>
    <hyperlink ref="C8" location="'12'!A1" display="表示"/>
    <hyperlink ref="C9" location="'13'!A1" display="表示"/>
    <hyperlink ref="C10" location="'14'!A1" display="表示"/>
    <hyperlink ref="C11" location="'15'!A1" display="表示"/>
    <hyperlink ref="C12" location="'16'!A1" display="表示"/>
    <hyperlink ref="C13" location="'17'!A1" display="表示"/>
    <hyperlink ref="C14" location="'18'!A1" display="表示"/>
    <hyperlink ref="C15" location="'19'!A1" display="表示"/>
    <hyperlink ref="C16" location="'20'!A1" display="表示"/>
    <hyperlink ref="C17" location="'21'!A1" display="表示"/>
    <hyperlink ref="C22" location="'26'!A1" display="表示"/>
    <hyperlink ref="C23" location="'27'!A1" display="表示"/>
    <hyperlink ref="C24" location="'28'!A1" display="表示"/>
    <hyperlink ref="C26" location="'30'!A1" display="表示"/>
    <hyperlink ref="C27" location="'31'!A1" display="表示"/>
    <hyperlink ref="C21" location="'25'!A1" display="表示"/>
    <hyperlink ref="C19" location="'23'!A1" display="表示"/>
    <hyperlink ref="C18" location="'22'!A1" display="表示"/>
    <hyperlink ref="C20" location="'24'!A1" display="表示"/>
    <hyperlink ref="C25" location="'29'!A1" display="表示"/>
    <hyperlink ref="C28" location="'32'!A1" display="表示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S75"/>
  <sheetViews>
    <sheetView zoomScaleNormal="100" zoomScaleSheetLayoutView="100" workbookViewId="0">
      <selection activeCell="G76" sqref="G76"/>
    </sheetView>
  </sheetViews>
  <sheetFormatPr defaultColWidth="11" defaultRowHeight="13.5"/>
  <cols>
    <col min="1" max="1" width="17.875" style="10" customWidth="1"/>
    <col min="2" max="19" width="8.625" style="10" customWidth="1"/>
    <col min="20" max="16384" width="11" style="10"/>
  </cols>
  <sheetData>
    <row r="1" spans="1:19" ht="18" customHeight="1">
      <c r="A1" s="129" t="s">
        <v>410</v>
      </c>
    </row>
    <row r="2" spans="1:19" ht="19.5" customHeight="1">
      <c r="A2" s="732" t="s">
        <v>474</v>
      </c>
      <c r="B2" s="732"/>
      <c r="C2" s="732"/>
      <c r="D2" s="732"/>
      <c r="E2" s="732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</row>
    <row r="3" spans="1:19" ht="15" customHeight="1" thickBot="1">
      <c r="A3" s="307" t="s">
        <v>131</v>
      </c>
      <c r="B3" s="249"/>
      <c r="C3" s="249"/>
      <c r="D3" s="249"/>
      <c r="E3" s="249"/>
      <c r="F3" s="733"/>
      <c r="G3" s="733"/>
      <c r="H3" s="308"/>
      <c r="I3" s="308"/>
      <c r="J3" s="734" t="s">
        <v>225</v>
      </c>
      <c r="K3" s="734"/>
      <c r="L3" s="734"/>
      <c r="M3" s="734"/>
      <c r="N3" s="734"/>
      <c r="O3" s="734"/>
      <c r="P3" s="734"/>
      <c r="Q3" s="309"/>
      <c r="R3" s="309"/>
      <c r="S3" s="309"/>
    </row>
    <row r="4" spans="1:19" ht="21" customHeight="1" thickTop="1">
      <c r="A4" s="736" t="s">
        <v>482</v>
      </c>
      <c r="B4" s="692" t="s">
        <v>569</v>
      </c>
      <c r="C4" s="673"/>
      <c r="D4" s="673"/>
      <c r="E4" s="692" t="s">
        <v>570</v>
      </c>
      <c r="F4" s="673"/>
      <c r="G4" s="669"/>
      <c r="H4" s="673" t="s">
        <v>571</v>
      </c>
      <c r="I4" s="673"/>
      <c r="J4" s="673"/>
      <c r="K4" s="692" t="s">
        <v>572</v>
      </c>
      <c r="L4" s="673"/>
      <c r="M4" s="673"/>
      <c r="N4" s="692" t="s">
        <v>574</v>
      </c>
      <c r="O4" s="673"/>
      <c r="P4" s="673"/>
      <c r="Q4" s="310"/>
      <c r="R4" s="310"/>
      <c r="S4" s="310"/>
    </row>
    <row r="5" spans="1:19" ht="19.5" customHeight="1">
      <c r="A5" s="737"/>
      <c r="B5" s="264" t="s">
        <v>575</v>
      </c>
      <c r="C5" s="149" t="s">
        <v>24</v>
      </c>
      <c r="D5" s="149" t="s">
        <v>99</v>
      </c>
      <c r="E5" s="264" t="s">
        <v>576</v>
      </c>
      <c r="F5" s="149" t="s">
        <v>24</v>
      </c>
      <c r="G5" s="148" t="s">
        <v>23</v>
      </c>
      <c r="H5" s="311" t="s">
        <v>576</v>
      </c>
      <c r="I5" s="149" t="s">
        <v>24</v>
      </c>
      <c r="J5" s="149" t="s">
        <v>23</v>
      </c>
      <c r="K5" s="264" t="s">
        <v>576</v>
      </c>
      <c r="L5" s="149" t="s">
        <v>24</v>
      </c>
      <c r="M5" s="149" t="s">
        <v>23</v>
      </c>
      <c r="N5" s="264" t="s">
        <v>576</v>
      </c>
      <c r="O5" s="149" t="s">
        <v>24</v>
      </c>
      <c r="P5" s="149" t="s">
        <v>23</v>
      </c>
      <c r="Q5" s="310"/>
      <c r="R5" s="310"/>
      <c r="S5" s="310"/>
    </row>
    <row r="6" spans="1:19" ht="22.5" customHeight="1">
      <c r="A6" s="312" t="s">
        <v>577</v>
      </c>
      <c r="B6" s="313">
        <v>45711</v>
      </c>
      <c r="C6" s="314">
        <v>22506</v>
      </c>
      <c r="D6" s="315">
        <v>23205</v>
      </c>
      <c r="E6" s="313">
        <v>46158</v>
      </c>
      <c r="F6" s="314">
        <v>22946</v>
      </c>
      <c r="G6" s="315">
        <v>23212</v>
      </c>
      <c r="H6" s="316">
        <v>45499</v>
      </c>
      <c r="I6" s="314">
        <v>22331</v>
      </c>
      <c r="J6" s="316">
        <v>23168</v>
      </c>
      <c r="K6" s="313">
        <v>43997</v>
      </c>
      <c r="L6" s="314">
        <v>21463</v>
      </c>
      <c r="M6" s="316">
        <v>22534</v>
      </c>
      <c r="N6" s="313">
        <f>SUM(O6:P6)</f>
        <v>42512</v>
      </c>
      <c r="O6" s="314">
        <v>20623</v>
      </c>
      <c r="P6" s="316">
        <v>21889</v>
      </c>
      <c r="Q6" s="317"/>
      <c r="R6" s="317"/>
      <c r="S6" s="317"/>
    </row>
    <row r="7" spans="1:19" ht="35.25" customHeight="1">
      <c r="A7" s="318" t="s">
        <v>224</v>
      </c>
      <c r="B7" s="319">
        <v>7901</v>
      </c>
      <c r="C7" s="320">
        <v>4060</v>
      </c>
      <c r="D7" s="321">
        <v>3841</v>
      </c>
      <c r="E7" s="319">
        <v>7060</v>
      </c>
      <c r="F7" s="320">
        <v>3644</v>
      </c>
      <c r="G7" s="321">
        <v>3416</v>
      </c>
      <c r="H7" s="322">
        <v>6453</v>
      </c>
      <c r="I7" s="320">
        <v>3317</v>
      </c>
      <c r="J7" s="322">
        <v>3136</v>
      </c>
      <c r="K7" s="319">
        <v>5857</v>
      </c>
      <c r="L7" s="320">
        <v>3025</v>
      </c>
      <c r="M7" s="322">
        <v>2832</v>
      </c>
      <c r="N7" s="319">
        <f>SUM(O7:P7)</f>
        <v>5371</v>
      </c>
      <c r="O7" s="320">
        <v>2717</v>
      </c>
      <c r="P7" s="322">
        <v>2654</v>
      </c>
      <c r="Q7" s="322"/>
      <c r="R7" s="322"/>
      <c r="S7" s="322"/>
    </row>
    <row r="8" spans="1:19" ht="35.25" customHeight="1">
      <c r="A8" s="318" t="s">
        <v>223</v>
      </c>
      <c r="B8" s="319">
        <v>29459</v>
      </c>
      <c r="C8" s="320">
        <v>14998</v>
      </c>
      <c r="D8" s="321">
        <v>14461</v>
      </c>
      <c r="E8" s="319">
        <v>29297</v>
      </c>
      <c r="F8" s="320">
        <v>15150</v>
      </c>
      <c r="G8" s="321">
        <v>14147</v>
      </c>
      <c r="H8" s="322">
        <v>28159</v>
      </c>
      <c r="I8" s="320">
        <v>14345</v>
      </c>
      <c r="J8" s="322">
        <v>13814</v>
      </c>
      <c r="K8" s="319">
        <v>26617</v>
      </c>
      <c r="L8" s="320">
        <v>13502</v>
      </c>
      <c r="M8" s="322">
        <v>13115</v>
      </c>
      <c r="N8" s="319">
        <f>SUM(O8:P8)</f>
        <v>24099</v>
      </c>
      <c r="O8" s="320">
        <v>12171</v>
      </c>
      <c r="P8" s="322">
        <v>11928</v>
      </c>
      <c r="Q8" s="322"/>
      <c r="R8" s="322"/>
      <c r="S8" s="322"/>
    </row>
    <row r="9" spans="1:19" ht="35.25" customHeight="1">
      <c r="A9" s="318" t="s">
        <v>222</v>
      </c>
      <c r="B9" s="319">
        <v>8351</v>
      </c>
      <c r="C9" s="320">
        <v>3448</v>
      </c>
      <c r="D9" s="321">
        <v>4903</v>
      </c>
      <c r="E9" s="319">
        <v>9623</v>
      </c>
      <c r="F9" s="320">
        <v>4023</v>
      </c>
      <c r="G9" s="321">
        <v>5600</v>
      </c>
      <c r="H9" s="322">
        <v>10368</v>
      </c>
      <c r="I9" s="320">
        <v>4327</v>
      </c>
      <c r="J9" s="322">
        <v>6041</v>
      </c>
      <c r="K9" s="319">
        <v>11506</v>
      </c>
      <c r="L9" s="320">
        <v>4919</v>
      </c>
      <c r="M9" s="322">
        <v>6587</v>
      </c>
      <c r="N9" s="319">
        <f>SUM(O9:P9)</f>
        <v>12857</v>
      </c>
      <c r="O9" s="320">
        <v>5635</v>
      </c>
      <c r="P9" s="322">
        <v>7222</v>
      </c>
      <c r="Q9" s="322"/>
      <c r="R9" s="322"/>
      <c r="S9" s="322"/>
    </row>
    <row r="10" spans="1:19" ht="21.95" customHeight="1">
      <c r="A10" s="279" t="s">
        <v>578</v>
      </c>
      <c r="B10" s="323">
        <v>105.7</v>
      </c>
      <c r="C10" s="323">
        <v>84.926108374384228</v>
      </c>
      <c r="D10" s="323">
        <v>127.64904972663369</v>
      </c>
      <c r="E10" s="323">
        <v>136.30000000000001</v>
      </c>
      <c r="F10" s="323">
        <v>110.40065861690449</v>
      </c>
      <c r="G10" s="323">
        <v>163.9344262295082</v>
      </c>
      <c r="H10" s="323">
        <v>160.69999999999999</v>
      </c>
      <c r="I10" s="323">
        <v>130.44920108531807</v>
      </c>
      <c r="J10" s="323">
        <v>192.63392857142901</v>
      </c>
      <c r="K10" s="323">
        <v>196.4</v>
      </c>
      <c r="L10" s="324">
        <v>162.611570247934</v>
      </c>
      <c r="M10" s="325">
        <v>232.591807909604</v>
      </c>
      <c r="N10" s="323">
        <f>N9/N7*100</f>
        <v>239.37814187302178</v>
      </c>
      <c r="O10" s="323">
        <f>O9/O7*100</f>
        <v>207.39786529260212</v>
      </c>
      <c r="P10" s="326">
        <f>P9/P7*100</f>
        <v>272.11755840241148</v>
      </c>
      <c r="Q10" s="327"/>
      <c r="R10" s="327"/>
      <c r="S10" s="327"/>
    </row>
    <row r="11" spans="1:19" ht="18" customHeight="1">
      <c r="A11" s="262" t="s">
        <v>128</v>
      </c>
      <c r="B11" s="190"/>
      <c r="C11" s="328"/>
      <c r="D11" s="245"/>
      <c r="E11" s="329"/>
      <c r="F11" s="329"/>
      <c r="G11" s="329"/>
      <c r="H11" s="245"/>
      <c r="I11" s="735" t="s">
        <v>579</v>
      </c>
      <c r="J11" s="735"/>
      <c r="K11" s="735"/>
      <c r="L11" s="735"/>
      <c r="M11" s="735"/>
      <c r="N11" s="735"/>
      <c r="O11" s="735"/>
      <c r="P11" s="735"/>
      <c r="Q11" s="735"/>
      <c r="R11" s="735"/>
      <c r="S11" s="735"/>
    </row>
    <row r="12" spans="1:19" ht="13.5" customHeight="1">
      <c r="A12" s="190"/>
      <c r="B12" s="146"/>
      <c r="C12" s="330"/>
      <c r="D12" s="331"/>
      <c r="E12" s="331"/>
      <c r="F12" s="331"/>
      <c r="G12" s="331"/>
      <c r="H12" s="332"/>
      <c r="I12" s="735"/>
      <c r="J12" s="735"/>
      <c r="K12" s="735"/>
      <c r="L12" s="735"/>
      <c r="M12" s="735"/>
      <c r="N12" s="735"/>
      <c r="O12" s="735"/>
      <c r="P12" s="735"/>
      <c r="Q12" s="735"/>
      <c r="R12" s="735"/>
      <c r="S12" s="735"/>
    </row>
    <row r="13" spans="1:19" ht="13.5" customHeight="1">
      <c r="A13" s="146"/>
      <c r="B13" s="146"/>
      <c r="C13" s="146"/>
      <c r="D13" s="146"/>
      <c r="E13" s="146"/>
      <c r="F13" s="146"/>
      <c r="G13" s="146"/>
      <c r="H13" s="146"/>
      <c r="I13" s="333"/>
      <c r="J13" s="333"/>
      <c r="K13" s="333"/>
      <c r="L13" s="333"/>
      <c r="M13" s="333"/>
      <c r="N13" s="333"/>
      <c r="O13" s="333"/>
      <c r="P13" s="333"/>
      <c r="Q13" s="333"/>
      <c r="R13" s="334"/>
      <c r="S13" s="333"/>
    </row>
    <row r="14" spans="1:19" ht="13.5" customHeight="1">
      <c r="A14" s="146"/>
      <c r="B14" s="146"/>
      <c r="C14" s="146"/>
      <c r="D14" s="146"/>
      <c r="E14" s="146"/>
      <c r="F14" s="146"/>
      <c r="G14" s="146"/>
      <c r="H14" s="146"/>
      <c r="I14" s="146"/>
      <c r="J14" s="146"/>
      <c r="K14" s="146"/>
      <c r="L14" s="146"/>
      <c r="M14" s="146"/>
      <c r="N14" s="146"/>
      <c r="O14" s="146"/>
      <c r="P14" s="146"/>
      <c r="Q14" s="146"/>
      <c r="R14" s="146"/>
      <c r="S14" s="146"/>
    </row>
    <row r="15" spans="1:19" ht="13.5" customHeight="1">
      <c r="A15" s="146"/>
      <c r="B15" s="146"/>
      <c r="C15" s="146"/>
      <c r="D15" s="146"/>
      <c r="E15" s="146"/>
      <c r="F15" s="146"/>
      <c r="G15" s="146"/>
      <c r="H15" s="146"/>
      <c r="I15" s="146"/>
      <c r="J15" s="146"/>
      <c r="K15" s="146"/>
      <c r="L15" s="146"/>
      <c r="M15" s="146"/>
      <c r="N15" s="146"/>
      <c r="O15" s="146"/>
      <c r="P15" s="146"/>
      <c r="Q15" s="146"/>
      <c r="R15" s="146"/>
      <c r="S15" s="146"/>
    </row>
    <row r="16" spans="1:19">
      <c r="A16" s="146"/>
      <c r="B16" s="146"/>
      <c r="C16" s="146"/>
      <c r="D16" s="146"/>
      <c r="E16" s="146"/>
      <c r="F16" s="146"/>
      <c r="G16" s="146"/>
      <c r="H16" s="146"/>
      <c r="I16" s="146"/>
      <c r="J16" s="146"/>
      <c r="K16" s="146"/>
      <c r="L16" s="146"/>
      <c r="M16" s="146"/>
      <c r="N16" s="146"/>
      <c r="O16" s="146"/>
      <c r="P16" s="146"/>
      <c r="Q16" s="146"/>
      <c r="R16" s="146"/>
      <c r="S16" s="146"/>
    </row>
    <row r="17" spans="1:19">
      <c r="A17" s="146"/>
      <c r="B17" s="146"/>
      <c r="C17" s="146"/>
      <c r="D17" s="146"/>
      <c r="E17" s="146"/>
      <c r="F17" s="146"/>
      <c r="G17" s="146"/>
      <c r="H17" s="146"/>
      <c r="I17" s="146"/>
      <c r="J17" s="146"/>
      <c r="K17" s="146"/>
      <c r="L17" s="146"/>
      <c r="M17" s="146"/>
      <c r="N17" s="146"/>
      <c r="O17" s="146"/>
      <c r="P17" s="146"/>
      <c r="Q17" s="146"/>
      <c r="R17" s="146"/>
      <c r="S17" s="146"/>
    </row>
    <row r="18" spans="1:19">
      <c r="A18" s="146"/>
      <c r="B18" s="146"/>
      <c r="C18" s="146"/>
      <c r="D18" s="146"/>
      <c r="E18" s="146"/>
      <c r="F18" s="146"/>
      <c r="G18" s="146"/>
      <c r="H18" s="146"/>
      <c r="I18" s="146"/>
      <c r="J18" s="146"/>
      <c r="K18" s="146"/>
      <c r="L18" s="146"/>
      <c r="M18" s="146"/>
      <c r="N18" s="146"/>
      <c r="O18" s="146"/>
      <c r="P18" s="146"/>
      <c r="Q18" s="146"/>
      <c r="R18" s="146"/>
      <c r="S18" s="146"/>
    </row>
    <row r="19" spans="1:19">
      <c r="A19" s="146"/>
      <c r="B19" s="146"/>
      <c r="C19" s="146"/>
      <c r="D19" s="146"/>
      <c r="E19" s="146"/>
      <c r="F19" s="146"/>
      <c r="G19" s="146"/>
      <c r="H19" s="146"/>
      <c r="I19" s="146"/>
      <c r="J19" s="146"/>
      <c r="K19" s="146"/>
      <c r="L19" s="146"/>
      <c r="M19" s="146"/>
      <c r="N19" s="146"/>
      <c r="O19" s="146"/>
      <c r="P19" s="146"/>
      <c r="Q19" s="146"/>
      <c r="R19" s="146"/>
      <c r="S19" s="146"/>
    </row>
    <row r="20" spans="1:19">
      <c r="A20" s="146"/>
      <c r="B20" s="146"/>
      <c r="C20" s="146"/>
      <c r="D20" s="146"/>
      <c r="E20" s="146"/>
      <c r="F20" s="146"/>
      <c r="G20" s="146"/>
      <c r="H20" s="146"/>
      <c r="I20" s="146"/>
      <c r="J20" s="146"/>
      <c r="K20" s="146"/>
      <c r="L20" s="146"/>
      <c r="M20" s="146"/>
      <c r="N20" s="146"/>
      <c r="O20" s="146"/>
      <c r="P20" s="146"/>
      <c r="Q20" s="146"/>
      <c r="R20" s="146"/>
      <c r="S20" s="146"/>
    </row>
    <row r="21" spans="1:19">
      <c r="A21" s="146"/>
      <c r="B21" s="146"/>
      <c r="C21" s="146"/>
      <c r="D21" s="146"/>
      <c r="E21" s="146"/>
      <c r="F21" s="146"/>
      <c r="G21" s="146"/>
      <c r="H21" s="146"/>
      <c r="I21" s="146"/>
      <c r="J21" s="146"/>
      <c r="K21" s="146"/>
      <c r="L21" s="146"/>
      <c r="M21" s="146"/>
      <c r="N21" s="146"/>
      <c r="O21" s="146"/>
      <c r="P21" s="146"/>
      <c r="Q21" s="146"/>
      <c r="R21" s="146"/>
      <c r="S21" s="146"/>
    </row>
    <row r="22" spans="1:19">
      <c r="A22" s="146"/>
      <c r="B22" s="146"/>
      <c r="C22" s="146"/>
      <c r="D22" s="146"/>
      <c r="E22" s="146"/>
      <c r="F22" s="146"/>
      <c r="G22" s="146"/>
      <c r="H22" s="146"/>
      <c r="I22" s="146"/>
      <c r="J22" s="146"/>
      <c r="K22" s="146"/>
      <c r="L22" s="146"/>
      <c r="M22" s="146"/>
      <c r="N22" s="146"/>
      <c r="O22" s="146"/>
      <c r="P22" s="146"/>
      <c r="Q22" s="146"/>
      <c r="R22" s="146"/>
      <c r="S22" s="146"/>
    </row>
    <row r="23" spans="1:19">
      <c r="A23" s="146"/>
      <c r="B23" s="146"/>
      <c r="C23" s="146"/>
      <c r="D23" s="146"/>
      <c r="E23" s="146"/>
      <c r="F23" s="146"/>
      <c r="G23" s="146"/>
      <c r="H23" s="146"/>
      <c r="I23" s="146"/>
      <c r="J23" s="146"/>
      <c r="K23" s="146"/>
      <c r="L23" s="146"/>
      <c r="M23" s="146"/>
      <c r="N23" s="146"/>
      <c r="O23" s="146"/>
      <c r="P23" s="146"/>
      <c r="Q23" s="146"/>
      <c r="R23" s="146"/>
      <c r="S23" s="146"/>
    </row>
    <row r="24" spans="1:19">
      <c r="A24" s="146"/>
      <c r="B24" s="146"/>
      <c r="C24" s="146"/>
      <c r="D24" s="146"/>
      <c r="E24" s="146"/>
      <c r="F24" s="146"/>
      <c r="G24" s="146"/>
      <c r="H24" s="146"/>
      <c r="I24" s="146"/>
      <c r="J24" s="146"/>
      <c r="K24" s="146"/>
      <c r="L24" s="146"/>
      <c r="M24" s="146"/>
      <c r="N24" s="146"/>
      <c r="O24" s="146"/>
      <c r="P24" s="146"/>
      <c r="Q24" s="146"/>
      <c r="R24" s="146"/>
      <c r="S24" s="146"/>
    </row>
    <row r="25" spans="1:19">
      <c r="A25" s="146"/>
      <c r="B25" s="146"/>
      <c r="C25" s="146"/>
      <c r="D25" s="146"/>
      <c r="E25" s="146"/>
      <c r="F25" s="146"/>
      <c r="G25" s="146"/>
      <c r="H25" s="146"/>
      <c r="I25" s="146"/>
      <c r="J25" s="146"/>
      <c r="K25" s="146"/>
      <c r="L25" s="146"/>
      <c r="M25" s="146"/>
      <c r="N25" s="146"/>
      <c r="O25" s="146"/>
      <c r="P25" s="146"/>
      <c r="Q25" s="146"/>
      <c r="R25" s="146"/>
      <c r="S25" s="146"/>
    </row>
    <row r="26" spans="1:19">
      <c r="A26" s="146"/>
      <c r="B26" s="146"/>
      <c r="C26" s="146"/>
      <c r="D26" s="146"/>
      <c r="E26" s="146"/>
      <c r="F26" s="146"/>
      <c r="G26" s="146"/>
      <c r="H26" s="146"/>
      <c r="I26" s="146"/>
      <c r="J26" s="146"/>
      <c r="K26" s="146"/>
      <c r="L26" s="146"/>
      <c r="M26" s="146"/>
      <c r="N26" s="146"/>
      <c r="O26" s="146"/>
      <c r="P26" s="146"/>
      <c r="Q26" s="146"/>
      <c r="R26" s="146"/>
      <c r="S26" s="146"/>
    </row>
    <row r="27" spans="1:19">
      <c r="A27" s="146"/>
      <c r="B27" s="146"/>
      <c r="C27" s="146"/>
      <c r="D27" s="146"/>
      <c r="E27" s="146"/>
      <c r="F27" s="146"/>
      <c r="G27" s="146"/>
      <c r="H27" s="146"/>
      <c r="I27" s="146"/>
      <c r="J27" s="146"/>
      <c r="K27" s="146"/>
      <c r="L27" s="146"/>
      <c r="M27" s="146"/>
      <c r="N27" s="146"/>
      <c r="O27" s="146"/>
      <c r="P27" s="146"/>
      <c r="Q27" s="146"/>
      <c r="R27" s="146"/>
      <c r="S27" s="146"/>
    </row>
    <row r="28" spans="1:19">
      <c r="A28" s="146"/>
      <c r="B28" s="146"/>
      <c r="C28" s="146"/>
      <c r="D28" s="146"/>
      <c r="E28" s="146"/>
      <c r="F28" s="146"/>
      <c r="G28" s="146"/>
      <c r="H28" s="146"/>
      <c r="I28" s="146"/>
      <c r="J28" s="146"/>
      <c r="K28" s="146"/>
      <c r="L28" s="146"/>
      <c r="M28" s="146"/>
      <c r="N28" s="146"/>
      <c r="O28" s="146"/>
      <c r="P28" s="146"/>
      <c r="Q28" s="146"/>
      <c r="R28" s="146"/>
      <c r="S28" s="146"/>
    </row>
    <row r="29" spans="1:19">
      <c r="A29" s="146"/>
      <c r="B29" s="146"/>
      <c r="C29" s="146"/>
      <c r="D29" s="146"/>
      <c r="E29" s="146"/>
      <c r="F29" s="146"/>
      <c r="G29" s="146"/>
      <c r="H29" s="146"/>
      <c r="I29" s="146"/>
      <c r="J29" s="146"/>
      <c r="K29" s="146"/>
      <c r="L29" s="146"/>
      <c r="M29" s="146"/>
      <c r="N29" s="146"/>
      <c r="O29" s="146"/>
      <c r="P29" s="146"/>
      <c r="Q29" s="146"/>
      <c r="R29" s="146"/>
      <c r="S29" s="146"/>
    </row>
    <row r="30" spans="1:19">
      <c r="A30" s="146"/>
      <c r="B30" s="146"/>
      <c r="C30" s="146"/>
      <c r="D30" s="146"/>
      <c r="E30" s="146"/>
      <c r="F30" s="146"/>
      <c r="G30" s="146"/>
      <c r="H30" s="146"/>
      <c r="I30" s="146"/>
      <c r="J30" s="146"/>
      <c r="K30" s="146"/>
      <c r="L30" s="146"/>
      <c r="M30" s="146"/>
      <c r="N30" s="146"/>
      <c r="O30" s="146"/>
      <c r="P30" s="146"/>
      <c r="Q30" s="146"/>
      <c r="R30" s="146"/>
      <c r="S30" s="146"/>
    </row>
    <row r="31" spans="1:19">
      <c r="A31" s="146"/>
      <c r="B31" s="146"/>
      <c r="C31" s="146"/>
      <c r="D31" s="146"/>
      <c r="E31" s="146"/>
      <c r="F31" s="146"/>
      <c r="G31" s="146"/>
      <c r="H31" s="146"/>
      <c r="I31" s="146"/>
      <c r="J31" s="146"/>
      <c r="K31" s="146"/>
      <c r="L31" s="146"/>
      <c r="M31" s="146"/>
      <c r="N31" s="146"/>
      <c r="O31" s="146"/>
      <c r="P31" s="146"/>
      <c r="Q31" s="146"/>
      <c r="R31" s="146"/>
      <c r="S31" s="146"/>
    </row>
    <row r="32" spans="1:19">
      <c r="A32" s="146"/>
      <c r="B32" s="146"/>
      <c r="C32" s="146"/>
      <c r="D32" s="146"/>
      <c r="E32" s="146"/>
      <c r="F32" s="146"/>
      <c r="G32" s="146"/>
      <c r="H32" s="146"/>
      <c r="I32" s="146"/>
      <c r="J32" s="146"/>
      <c r="K32" s="146"/>
      <c r="L32" s="146"/>
      <c r="M32" s="146"/>
      <c r="N32" s="146"/>
      <c r="O32" s="146"/>
      <c r="P32" s="146"/>
      <c r="Q32" s="146"/>
      <c r="R32" s="146"/>
      <c r="S32" s="146"/>
    </row>
    <row r="33" spans="1:19">
      <c r="A33" s="146"/>
      <c r="B33" s="146"/>
      <c r="C33" s="146"/>
      <c r="D33" s="146"/>
      <c r="E33" s="146"/>
      <c r="F33" s="146"/>
      <c r="G33" s="146"/>
      <c r="H33" s="146"/>
      <c r="I33" s="146"/>
      <c r="J33" s="146"/>
      <c r="K33" s="146"/>
      <c r="L33" s="146"/>
      <c r="M33" s="146"/>
      <c r="N33" s="146"/>
      <c r="O33" s="146"/>
      <c r="P33" s="146"/>
      <c r="Q33" s="146"/>
      <c r="R33" s="146"/>
      <c r="S33" s="146"/>
    </row>
    <row r="34" spans="1:19">
      <c r="A34" s="146"/>
      <c r="B34" s="146"/>
      <c r="C34" s="146"/>
      <c r="D34" s="146"/>
      <c r="E34" s="146"/>
      <c r="F34" s="146"/>
      <c r="G34" s="146"/>
      <c r="H34" s="146"/>
      <c r="I34" s="146"/>
      <c r="J34" s="146"/>
      <c r="K34" s="146"/>
      <c r="L34" s="146"/>
      <c r="M34" s="146"/>
      <c r="N34" s="146"/>
      <c r="O34" s="146"/>
      <c r="P34" s="146"/>
      <c r="Q34" s="146"/>
      <c r="R34" s="146"/>
      <c r="S34" s="146"/>
    </row>
    <row r="35" spans="1:19">
      <c r="A35" s="146"/>
      <c r="B35" s="146"/>
      <c r="C35" s="146"/>
      <c r="D35" s="146"/>
      <c r="E35" s="146"/>
      <c r="F35" s="146"/>
      <c r="G35" s="146"/>
      <c r="H35" s="146"/>
      <c r="I35" s="146"/>
      <c r="J35" s="146"/>
      <c r="K35" s="146"/>
      <c r="L35" s="146"/>
      <c r="M35" s="146"/>
      <c r="N35" s="146"/>
      <c r="O35" s="146"/>
      <c r="P35" s="146"/>
      <c r="Q35" s="146"/>
      <c r="R35" s="146"/>
      <c r="S35" s="146"/>
    </row>
    <row r="36" spans="1:19">
      <c r="A36" s="146"/>
      <c r="B36" s="146"/>
      <c r="C36" s="146"/>
      <c r="D36" s="146"/>
      <c r="E36" s="146"/>
      <c r="F36" s="146"/>
      <c r="G36" s="146"/>
      <c r="H36" s="146"/>
      <c r="I36" s="146"/>
      <c r="J36" s="146"/>
      <c r="K36" s="146"/>
      <c r="L36" s="146"/>
      <c r="M36" s="146"/>
      <c r="N36" s="146"/>
      <c r="O36" s="146"/>
      <c r="P36" s="146"/>
      <c r="Q36" s="146"/>
      <c r="R36" s="146"/>
      <c r="S36" s="146"/>
    </row>
    <row r="37" spans="1:19">
      <c r="A37" s="146"/>
      <c r="B37" s="146"/>
      <c r="C37" s="146"/>
      <c r="D37" s="146"/>
      <c r="E37" s="146"/>
      <c r="F37" s="146"/>
      <c r="G37" s="146"/>
      <c r="H37" s="146"/>
      <c r="I37" s="146"/>
      <c r="J37" s="146"/>
      <c r="K37" s="146"/>
      <c r="L37" s="146"/>
      <c r="M37" s="146"/>
      <c r="N37" s="146"/>
      <c r="O37" s="146"/>
      <c r="P37" s="146"/>
      <c r="Q37" s="146"/>
      <c r="R37" s="146"/>
      <c r="S37" s="146"/>
    </row>
    <row r="38" spans="1:19">
      <c r="A38" s="146"/>
      <c r="B38" s="146"/>
      <c r="C38" s="146"/>
      <c r="D38" s="146"/>
      <c r="E38" s="146"/>
      <c r="F38" s="146"/>
      <c r="G38" s="146"/>
      <c r="H38" s="146"/>
      <c r="I38" s="146"/>
      <c r="J38" s="146"/>
      <c r="K38" s="146"/>
      <c r="L38" s="146"/>
      <c r="M38" s="146"/>
      <c r="N38" s="146"/>
      <c r="O38" s="146"/>
      <c r="P38" s="146"/>
      <c r="Q38" s="146"/>
      <c r="R38" s="146"/>
      <c r="S38" s="146"/>
    </row>
    <row r="39" spans="1:19">
      <c r="A39" s="146"/>
      <c r="B39" s="146"/>
      <c r="C39" s="146"/>
      <c r="D39" s="146"/>
      <c r="E39" s="146"/>
      <c r="F39" s="146"/>
      <c r="G39" s="146"/>
      <c r="H39" s="146"/>
      <c r="I39" s="146"/>
      <c r="J39" s="146"/>
      <c r="K39" s="146"/>
      <c r="L39" s="146"/>
      <c r="M39" s="146"/>
      <c r="N39" s="146"/>
      <c r="O39" s="146"/>
      <c r="P39" s="146"/>
      <c r="Q39" s="146"/>
      <c r="R39" s="146"/>
      <c r="S39" s="146"/>
    </row>
    <row r="40" spans="1:19">
      <c r="A40" s="146"/>
      <c r="B40" s="146"/>
      <c r="C40" s="146"/>
      <c r="D40" s="146"/>
      <c r="E40" s="146"/>
      <c r="F40" s="146"/>
      <c r="G40" s="146"/>
      <c r="H40" s="146"/>
      <c r="I40" s="146"/>
      <c r="J40" s="146"/>
      <c r="K40" s="146"/>
      <c r="L40" s="146"/>
      <c r="M40" s="146"/>
      <c r="N40" s="146"/>
      <c r="O40" s="146"/>
      <c r="P40" s="146"/>
      <c r="Q40" s="146"/>
      <c r="R40" s="146"/>
      <c r="S40" s="146"/>
    </row>
    <row r="41" spans="1:19">
      <c r="A41" s="146"/>
      <c r="B41" s="146"/>
      <c r="C41" s="146"/>
      <c r="D41" s="146"/>
      <c r="E41" s="146"/>
      <c r="F41" s="146"/>
      <c r="G41" s="146"/>
      <c r="H41" s="146"/>
      <c r="I41" s="146"/>
      <c r="J41" s="146"/>
      <c r="K41" s="146"/>
      <c r="L41" s="146"/>
      <c r="M41" s="146"/>
      <c r="N41" s="146"/>
      <c r="O41" s="146"/>
      <c r="P41" s="146"/>
      <c r="Q41" s="146"/>
      <c r="R41" s="146"/>
      <c r="S41" s="146"/>
    </row>
    <row r="42" spans="1:19">
      <c r="A42" s="146"/>
      <c r="B42" s="146"/>
      <c r="C42" s="146"/>
      <c r="D42" s="146"/>
      <c r="E42" s="146"/>
      <c r="F42" s="146"/>
      <c r="G42" s="146"/>
      <c r="H42" s="146"/>
      <c r="I42" s="146"/>
      <c r="J42" s="146"/>
      <c r="K42" s="146"/>
      <c r="L42" s="146"/>
      <c r="M42" s="146"/>
      <c r="N42" s="146"/>
      <c r="O42" s="146"/>
      <c r="P42" s="146"/>
      <c r="Q42" s="146"/>
      <c r="R42" s="146"/>
      <c r="S42" s="146"/>
    </row>
    <row r="43" spans="1:19">
      <c r="A43" s="146"/>
      <c r="B43" s="146"/>
      <c r="C43" s="146"/>
      <c r="D43" s="146"/>
      <c r="E43" s="146"/>
      <c r="F43" s="146"/>
      <c r="G43" s="146"/>
      <c r="H43" s="146"/>
      <c r="I43" s="146"/>
      <c r="J43" s="146"/>
      <c r="K43" s="146"/>
      <c r="L43" s="146"/>
      <c r="M43" s="146"/>
      <c r="N43" s="146"/>
      <c r="O43" s="146"/>
      <c r="P43" s="146"/>
      <c r="Q43" s="146"/>
      <c r="R43" s="146"/>
      <c r="S43" s="146"/>
    </row>
    <row r="44" spans="1:19">
      <c r="A44" s="146"/>
      <c r="B44" s="146"/>
      <c r="C44" s="146"/>
      <c r="D44" s="146"/>
      <c r="E44" s="146"/>
      <c r="F44" s="146"/>
      <c r="G44" s="146"/>
      <c r="H44" s="146"/>
      <c r="I44" s="146"/>
      <c r="J44" s="146"/>
      <c r="K44" s="146"/>
      <c r="L44" s="146"/>
      <c r="M44" s="146"/>
      <c r="N44" s="146"/>
      <c r="O44" s="146"/>
      <c r="P44" s="146"/>
      <c r="Q44" s="146"/>
      <c r="R44" s="146"/>
      <c r="S44" s="146"/>
    </row>
    <row r="45" spans="1:19">
      <c r="A45" s="146"/>
      <c r="B45" s="146"/>
      <c r="C45" s="146"/>
      <c r="D45" s="146"/>
      <c r="E45" s="146"/>
      <c r="F45" s="146"/>
      <c r="G45" s="146"/>
      <c r="H45" s="146"/>
      <c r="I45" s="146"/>
      <c r="J45" s="146"/>
      <c r="K45" s="146"/>
      <c r="L45" s="146"/>
      <c r="M45" s="146"/>
      <c r="N45" s="146"/>
      <c r="O45" s="146"/>
      <c r="P45" s="146"/>
      <c r="Q45" s="146"/>
      <c r="R45" s="146"/>
      <c r="S45" s="146"/>
    </row>
    <row r="46" spans="1:19">
      <c r="A46" s="146"/>
      <c r="B46" s="146"/>
      <c r="C46" s="146"/>
      <c r="D46" s="146"/>
      <c r="E46" s="146"/>
      <c r="F46" s="146"/>
      <c r="G46" s="146"/>
      <c r="H46" s="146"/>
      <c r="I46" s="146"/>
      <c r="J46" s="146"/>
      <c r="K46" s="146"/>
      <c r="L46" s="146"/>
      <c r="M46" s="146"/>
      <c r="N46" s="146"/>
      <c r="O46" s="146"/>
      <c r="P46" s="146"/>
      <c r="Q46" s="146"/>
      <c r="R46" s="146"/>
      <c r="S46" s="146"/>
    </row>
    <row r="47" spans="1:19">
      <c r="A47" s="146"/>
      <c r="B47" s="146"/>
      <c r="C47" s="146"/>
      <c r="D47" s="146"/>
      <c r="E47" s="146"/>
      <c r="F47" s="146"/>
      <c r="G47" s="146"/>
      <c r="H47" s="146"/>
      <c r="I47" s="146"/>
      <c r="J47" s="146"/>
      <c r="K47" s="146"/>
      <c r="L47" s="146"/>
      <c r="M47" s="146"/>
      <c r="N47" s="146"/>
      <c r="O47" s="146"/>
      <c r="P47" s="146"/>
      <c r="Q47" s="146"/>
      <c r="R47" s="146"/>
      <c r="S47" s="146"/>
    </row>
    <row r="48" spans="1:19">
      <c r="A48" s="146"/>
      <c r="B48" s="146"/>
      <c r="C48" s="146"/>
      <c r="D48" s="146"/>
      <c r="E48" s="146"/>
      <c r="F48" s="146"/>
      <c r="G48" s="146"/>
      <c r="H48" s="146"/>
      <c r="I48" s="146"/>
      <c r="J48" s="146"/>
      <c r="K48" s="146"/>
      <c r="L48" s="146"/>
      <c r="M48" s="146"/>
      <c r="N48" s="146"/>
      <c r="O48" s="146"/>
      <c r="P48" s="146"/>
      <c r="Q48" s="146"/>
      <c r="R48" s="146"/>
      <c r="S48" s="146"/>
    </row>
    <row r="49" spans="1:19">
      <c r="A49" s="146"/>
      <c r="B49" s="146"/>
      <c r="C49" s="146"/>
      <c r="D49" s="146"/>
      <c r="E49" s="146"/>
      <c r="F49" s="146"/>
      <c r="G49" s="146"/>
      <c r="H49" s="146"/>
      <c r="I49" s="146"/>
      <c r="J49" s="146"/>
      <c r="K49" s="146"/>
      <c r="L49" s="146"/>
      <c r="M49" s="146"/>
      <c r="N49" s="146"/>
      <c r="O49" s="146"/>
      <c r="P49" s="146"/>
      <c r="Q49" s="146"/>
      <c r="R49" s="146"/>
      <c r="S49" s="146"/>
    </row>
    <row r="50" spans="1:19">
      <c r="A50" s="146"/>
      <c r="B50" s="146"/>
      <c r="C50" s="146"/>
      <c r="D50" s="146"/>
      <c r="E50" s="146"/>
      <c r="F50" s="146"/>
      <c r="G50" s="146"/>
      <c r="H50" s="146"/>
      <c r="I50" s="146"/>
      <c r="J50" s="146"/>
      <c r="K50" s="146"/>
      <c r="L50" s="146"/>
      <c r="M50" s="146"/>
      <c r="N50" s="146"/>
      <c r="O50" s="146"/>
      <c r="P50" s="146"/>
      <c r="Q50" s="146"/>
      <c r="R50" s="146"/>
      <c r="S50" s="146"/>
    </row>
    <row r="51" spans="1:19">
      <c r="A51" s="146"/>
      <c r="B51" s="146"/>
      <c r="C51" s="146"/>
      <c r="D51" s="146"/>
      <c r="E51" s="146"/>
      <c r="F51" s="146"/>
      <c r="G51" s="146"/>
      <c r="H51" s="146"/>
      <c r="I51" s="146"/>
      <c r="J51" s="146"/>
      <c r="K51" s="146"/>
      <c r="L51" s="146"/>
      <c r="M51" s="146"/>
      <c r="N51" s="146"/>
      <c r="O51" s="146"/>
      <c r="P51" s="146"/>
      <c r="Q51" s="146"/>
      <c r="R51" s="146"/>
      <c r="S51" s="146"/>
    </row>
    <row r="52" spans="1:19">
      <c r="A52" s="146"/>
      <c r="B52" s="146"/>
      <c r="C52" s="146"/>
      <c r="D52" s="146"/>
      <c r="E52" s="146"/>
      <c r="F52" s="146"/>
      <c r="G52" s="146"/>
      <c r="H52" s="146"/>
      <c r="I52" s="146"/>
      <c r="J52" s="146"/>
      <c r="K52" s="146"/>
      <c r="L52" s="146"/>
      <c r="M52" s="146"/>
      <c r="N52" s="146"/>
      <c r="O52" s="146"/>
      <c r="P52" s="146"/>
      <c r="Q52" s="146"/>
      <c r="R52" s="146"/>
      <c r="S52" s="146"/>
    </row>
    <row r="53" spans="1:19">
      <c r="A53" s="146"/>
      <c r="B53" s="146"/>
      <c r="C53" s="146"/>
      <c r="D53" s="146"/>
      <c r="E53" s="146"/>
      <c r="F53" s="146"/>
      <c r="G53" s="146"/>
      <c r="H53" s="146"/>
      <c r="I53" s="146"/>
      <c r="J53" s="146"/>
      <c r="K53" s="146"/>
      <c r="L53" s="146"/>
      <c r="M53" s="146"/>
      <c r="N53" s="146"/>
      <c r="O53" s="146"/>
      <c r="P53" s="146"/>
      <c r="Q53" s="146"/>
      <c r="R53" s="146"/>
      <c r="S53" s="146"/>
    </row>
    <row r="54" spans="1:19">
      <c r="A54" s="146"/>
      <c r="B54" s="146"/>
      <c r="C54" s="146"/>
      <c r="D54" s="146"/>
      <c r="E54" s="146"/>
      <c r="F54" s="146"/>
      <c r="G54" s="146"/>
      <c r="H54" s="146"/>
      <c r="I54" s="146"/>
      <c r="J54" s="146"/>
      <c r="K54" s="146"/>
      <c r="L54" s="146"/>
      <c r="M54" s="146"/>
      <c r="N54" s="146"/>
      <c r="O54" s="146"/>
      <c r="P54" s="146"/>
      <c r="Q54" s="146"/>
      <c r="R54" s="146"/>
      <c r="S54" s="146"/>
    </row>
    <row r="55" spans="1:19">
      <c r="A55" s="146"/>
      <c r="B55" s="146"/>
      <c r="C55" s="146"/>
      <c r="D55" s="146"/>
      <c r="E55" s="146"/>
      <c r="F55" s="146"/>
      <c r="G55" s="146"/>
      <c r="H55" s="146"/>
      <c r="I55" s="146"/>
      <c r="J55" s="146"/>
      <c r="K55" s="146"/>
      <c r="L55" s="146"/>
      <c r="M55" s="146"/>
      <c r="N55" s="146"/>
      <c r="O55" s="146"/>
      <c r="P55" s="146"/>
      <c r="Q55" s="146"/>
      <c r="R55" s="146"/>
      <c r="S55" s="146"/>
    </row>
    <row r="56" spans="1:19">
      <c r="A56" s="146"/>
      <c r="B56" s="146"/>
      <c r="C56" s="146"/>
      <c r="D56" s="146"/>
      <c r="E56" s="146"/>
      <c r="F56" s="146"/>
      <c r="G56" s="146"/>
      <c r="H56" s="146"/>
      <c r="I56" s="146"/>
      <c r="J56" s="146"/>
      <c r="K56" s="146"/>
      <c r="L56" s="146"/>
      <c r="M56" s="146"/>
      <c r="N56" s="146"/>
      <c r="O56" s="146"/>
      <c r="P56" s="146"/>
      <c r="Q56" s="146"/>
      <c r="R56" s="146"/>
      <c r="S56" s="146"/>
    </row>
    <row r="57" spans="1:19" ht="21.75" customHeight="1">
      <c r="A57" s="146"/>
      <c r="B57" s="146"/>
      <c r="C57" s="146"/>
      <c r="D57" s="146"/>
      <c r="E57" s="146"/>
      <c r="F57" s="146"/>
      <c r="G57" s="146"/>
      <c r="H57" s="146"/>
      <c r="I57" s="146"/>
      <c r="J57" s="146"/>
      <c r="K57" s="146"/>
      <c r="L57" s="146"/>
      <c r="M57" s="146"/>
      <c r="N57" s="146"/>
      <c r="O57" s="146"/>
      <c r="P57" s="146"/>
      <c r="Q57" s="146"/>
      <c r="R57" s="146"/>
      <c r="S57" s="146"/>
    </row>
    <row r="58" spans="1:19">
      <c r="A58" s="146"/>
      <c r="B58" s="146"/>
      <c r="C58" s="146"/>
      <c r="D58" s="146"/>
      <c r="E58" s="146"/>
      <c r="F58" s="146"/>
      <c r="G58" s="146"/>
      <c r="H58" s="146"/>
      <c r="I58" s="146"/>
      <c r="J58" s="146"/>
      <c r="K58" s="146"/>
      <c r="L58" s="146"/>
      <c r="M58" s="146"/>
      <c r="N58" s="146"/>
      <c r="O58" s="146"/>
      <c r="P58" s="146"/>
      <c r="Q58" s="146"/>
      <c r="R58" s="146"/>
      <c r="S58" s="146"/>
    </row>
    <row r="59" spans="1:19">
      <c r="A59" s="146"/>
      <c r="B59" s="146"/>
      <c r="C59" s="146"/>
      <c r="D59" s="146"/>
      <c r="E59" s="146"/>
      <c r="F59" s="146"/>
      <c r="G59" s="146"/>
      <c r="H59" s="146"/>
      <c r="I59" s="146"/>
      <c r="J59" s="146"/>
      <c r="K59" s="146"/>
      <c r="L59" s="146"/>
      <c r="M59" s="146"/>
      <c r="N59" s="146"/>
      <c r="O59" s="146"/>
      <c r="P59" s="146"/>
      <c r="Q59" s="146"/>
      <c r="R59" s="146"/>
      <c r="S59" s="146"/>
    </row>
    <row r="60" spans="1:19">
      <c r="A60" s="146"/>
      <c r="B60" s="146"/>
      <c r="C60" s="146"/>
      <c r="D60" s="146"/>
      <c r="E60" s="146"/>
      <c r="F60" s="146"/>
      <c r="G60" s="146"/>
      <c r="H60" s="146"/>
      <c r="I60" s="146"/>
      <c r="J60" s="146"/>
      <c r="K60" s="146"/>
      <c r="L60" s="146"/>
      <c r="M60" s="146"/>
      <c r="N60" s="146"/>
      <c r="O60" s="146"/>
      <c r="P60" s="146"/>
      <c r="Q60" s="146"/>
      <c r="R60" s="146"/>
      <c r="S60" s="146"/>
    </row>
    <row r="61" spans="1:19">
      <c r="A61" s="146"/>
      <c r="B61" s="146"/>
      <c r="C61" s="146"/>
      <c r="D61" s="146"/>
      <c r="E61" s="146"/>
      <c r="F61" s="146"/>
      <c r="G61" s="146"/>
      <c r="H61" s="146"/>
      <c r="I61" s="146"/>
      <c r="J61" s="146"/>
      <c r="K61" s="146"/>
      <c r="L61" s="146"/>
      <c r="M61" s="146"/>
      <c r="N61" s="146"/>
      <c r="O61" s="146"/>
      <c r="P61" s="146"/>
      <c r="Q61" s="146"/>
      <c r="R61" s="146"/>
      <c r="S61" s="146"/>
    </row>
    <row r="62" spans="1:19">
      <c r="A62" s="146"/>
      <c r="B62" s="146"/>
      <c r="C62" s="146"/>
      <c r="D62" s="146"/>
      <c r="E62" s="146"/>
      <c r="F62" s="146"/>
      <c r="G62" s="146"/>
      <c r="H62" s="146"/>
      <c r="I62" s="146"/>
      <c r="J62" s="146"/>
      <c r="K62" s="146"/>
      <c r="L62" s="146"/>
      <c r="M62" s="146"/>
      <c r="N62" s="146"/>
      <c r="O62" s="146"/>
      <c r="P62" s="146"/>
      <c r="Q62" s="146"/>
      <c r="R62" s="146"/>
      <c r="S62" s="146"/>
    </row>
    <row r="63" spans="1:19">
      <c r="A63" s="146"/>
      <c r="B63" s="146"/>
      <c r="C63" s="146"/>
      <c r="D63" s="146"/>
      <c r="E63" s="146"/>
      <c r="F63" s="146"/>
      <c r="G63" s="146"/>
      <c r="H63" s="146"/>
      <c r="I63" s="146"/>
      <c r="J63" s="146"/>
      <c r="K63" s="146"/>
      <c r="L63" s="146"/>
      <c r="M63" s="146"/>
      <c r="N63" s="146"/>
      <c r="O63" s="146"/>
      <c r="P63" s="146"/>
      <c r="Q63" s="146"/>
      <c r="R63" s="146"/>
      <c r="S63" s="146"/>
    </row>
    <row r="64" spans="1:19">
      <c r="A64" s="146"/>
      <c r="B64" s="146"/>
      <c r="C64" s="146"/>
      <c r="D64" s="146"/>
      <c r="E64" s="146"/>
      <c r="F64" s="146"/>
      <c r="G64" s="146"/>
      <c r="H64" s="146"/>
      <c r="I64" s="146"/>
      <c r="J64" s="146"/>
      <c r="K64" s="146"/>
      <c r="L64" s="146"/>
      <c r="M64" s="146"/>
      <c r="N64" s="146"/>
      <c r="O64" s="146"/>
      <c r="P64" s="146"/>
      <c r="Q64" s="146"/>
      <c r="R64" s="146"/>
      <c r="S64" s="146"/>
    </row>
    <row r="65" spans="1:19">
      <c r="A65" s="146"/>
      <c r="B65" s="146"/>
      <c r="C65" s="146"/>
      <c r="D65" s="146"/>
      <c r="E65" s="146"/>
      <c r="F65" s="146"/>
      <c r="G65" s="146"/>
      <c r="H65" s="146"/>
      <c r="I65" s="146"/>
      <c r="J65" s="146"/>
      <c r="K65" s="146"/>
      <c r="L65" s="146"/>
      <c r="M65" s="146"/>
      <c r="N65" s="146"/>
      <c r="O65" s="146"/>
      <c r="P65" s="146"/>
      <c r="Q65" s="146"/>
      <c r="R65" s="146"/>
      <c r="S65" s="146"/>
    </row>
    <row r="66" spans="1:19">
      <c r="A66" s="146"/>
      <c r="B66" s="146"/>
      <c r="C66" s="146"/>
      <c r="D66" s="146"/>
      <c r="E66" s="146"/>
      <c r="F66" s="146"/>
      <c r="G66" s="146"/>
      <c r="H66" s="146"/>
      <c r="I66" s="146"/>
      <c r="J66" s="146"/>
      <c r="K66" s="146"/>
      <c r="L66" s="146"/>
      <c r="M66" s="146"/>
      <c r="N66" s="146"/>
      <c r="O66" s="146"/>
      <c r="P66" s="146"/>
      <c r="Q66" s="146"/>
      <c r="R66" s="146"/>
      <c r="S66" s="146"/>
    </row>
    <row r="67" spans="1:19">
      <c r="A67" s="146"/>
      <c r="B67" s="146"/>
      <c r="C67" s="146"/>
      <c r="D67" s="146"/>
      <c r="E67" s="146"/>
      <c r="F67" s="146"/>
      <c r="G67" s="146"/>
      <c r="H67" s="146"/>
      <c r="I67" s="146"/>
      <c r="J67" s="146"/>
      <c r="K67" s="146"/>
      <c r="L67" s="146"/>
      <c r="M67" s="146"/>
      <c r="N67" s="146"/>
      <c r="O67" s="146"/>
      <c r="P67" s="146"/>
      <c r="Q67" s="146"/>
      <c r="R67" s="146"/>
      <c r="S67" s="146"/>
    </row>
    <row r="68" spans="1:19">
      <c r="A68" s="146"/>
      <c r="B68" s="146"/>
      <c r="C68" s="146"/>
      <c r="D68" s="146"/>
      <c r="E68" s="146"/>
      <c r="F68" s="146"/>
      <c r="G68" s="146"/>
      <c r="H68" s="146"/>
      <c r="I68" s="146"/>
      <c r="J68" s="146"/>
      <c r="K68" s="146"/>
      <c r="L68" s="146"/>
      <c r="M68" s="146"/>
      <c r="N68" s="146"/>
      <c r="O68" s="146"/>
      <c r="P68" s="146"/>
      <c r="Q68" s="146"/>
      <c r="R68" s="146"/>
      <c r="S68" s="146"/>
    </row>
    <row r="69" spans="1:19">
      <c r="A69" s="146"/>
      <c r="B69" s="146"/>
      <c r="C69" s="146"/>
      <c r="D69" s="146"/>
      <c r="E69" s="146"/>
      <c r="F69" s="146"/>
      <c r="G69" s="146"/>
      <c r="H69" s="146"/>
      <c r="I69" s="146"/>
      <c r="J69" s="146"/>
      <c r="K69" s="146"/>
      <c r="L69" s="146"/>
      <c r="M69" s="146"/>
      <c r="N69" s="146"/>
      <c r="O69" s="146"/>
      <c r="P69" s="146"/>
      <c r="Q69" s="146"/>
      <c r="R69" s="146"/>
      <c r="S69" s="146"/>
    </row>
    <row r="70" spans="1:19">
      <c r="A70" s="146"/>
      <c r="B70" s="146"/>
      <c r="C70" s="146"/>
      <c r="D70" s="146"/>
      <c r="E70" s="146"/>
      <c r="F70" s="146"/>
      <c r="G70" s="146"/>
      <c r="H70" s="146"/>
      <c r="I70" s="146"/>
      <c r="J70" s="146"/>
      <c r="K70" s="146"/>
      <c r="L70" s="146"/>
      <c r="M70" s="146"/>
      <c r="N70" s="146"/>
      <c r="O70" s="146"/>
      <c r="P70" s="146"/>
      <c r="Q70" s="146"/>
      <c r="R70" s="146"/>
      <c r="S70" s="146"/>
    </row>
    <row r="71" spans="1:19">
      <c r="A71" s="146"/>
      <c r="B71" s="146"/>
      <c r="C71" s="146"/>
      <c r="D71" s="146"/>
      <c r="E71" s="146"/>
      <c r="F71" s="146"/>
      <c r="G71" s="146"/>
      <c r="H71" s="146"/>
      <c r="I71" s="146"/>
      <c r="J71" s="146"/>
      <c r="K71" s="146"/>
      <c r="L71" s="146"/>
      <c r="M71" s="146"/>
      <c r="N71" s="146"/>
      <c r="O71" s="146"/>
      <c r="P71" s="146"/>
      <c r="Q71" s="146"/>
      <c r="R71" s="146"/>
      <c r="S71" s="146"/>
    </row>
    <row r="72" spans="1:19">
      <c r="A72" s="146"/>
      <c r="B72" s="146"/>
      <c r="C72" s="146"/>
      <c r="D72" s="146"/>
      <c r="E72" s="146"/>
      <c r="F72" s="146"/>
      <c r="G72" s="146"/>
      <c r="H72" s="146"/>
      <c r="I72" s="146"/>
      <c r="J72" s="146"/>
      <c r="K72" s="146"/>
      <c r="L72" s="146"/>
      <c r="M72" s="146"/>
      <c r="N72" s="146"/>
      <c r="O72" s="146"/>
      <c r="P72" s="146"/>
      <c r="Q72" s="146"/>
      <c r="R72" s="146"/>
      <c r="S72" s="146"/>
    </row>
    <row r="73" spans="1:19">
      <c r="A73" s="146"/>
      <c r="B73" s="146"/>
      <c r="C73" s="146"/>
      <c r="D73" s="146"/>
      <c r="E73" s="146"/>
      <c r="F73" s="146"/>
      <c r="G73" s="146"/>
      <c r="H73" s="146"/>
      <c r="I73" s="146"/>
      <c r="J73" s="146"/>
      <c r="K73" s="146"/>
      <c r="L73" s="146"/>
      <c r="M73" s="146"/>
      <c r="N73" s="146"/>
      <c r="O73" s="146"/>
      <c r="P73" s="146"/>
      <c r="Q73" s="146"/>
      <c r="R73" s="146"/>
      <c r="S73" s="146"/>
    </row>
    <row r="74" spans="1:19">
      <c r="A74" s="146"/>
      <c r="B74" s="146"/>
      <c r="C74" s="146"/>
      <c r="D74" s="146"/>
      <c r="E74" s="146"/>
      <c r="F74" s="146"/>
      <c r="G74" s="146"/>
      <c r="H74" s="146"/>
      <c r="I74" s="146"/>
      <c r="J74" s="146"/>
      <c r="K74" s="146"/>
      <c r="L74" s="146"/>
      <c r="M74" s="146"/>
      <c r="N74" s="146"/>
      <c r="O74" s="146"/>
      <c r="P74" s="146"/>
      <c r="Q74" s="146"/>
      <c r="R74" s="146"/>
      <c r="S74" s="146"/>
    </row>
    <row r="75" spans="1:19">
      <c r="A75" s="146"/>
      <c r="B75" s="146"/>
      <c r="C75" s="146"/>
      <c r="D75" s="146"/>
      <c r="E75" s="146"/>
      <c r="F75" s="146"/>
      <c r="G75" s="146"/>
      <c r="H75" s="146"/>
      <c r="I75" s="146"/>
      <c r="J75" s="146"/>
      <c r="K75" s="146"/>
      <c r="L75" s="146"/>
      <c r="M75" s="146"/>
      <c r="N75" s="146"/>
      <c r="O75" s="146"/>
      <c r="P75" s="146"/>
      <c r="Q75" s="146"/>
      <c r="R75" s="146"/>
      <c r="S75" s="146"/>
    </row>
  </sheetData>
  <mergeCells count="10">
    <mergeCell ref="A2:E2"/>
    <mergeCell ref="F3:G3"/>
    <mergeCell ref="J3:P3"/>
    <mergeCell ref="I11:S12"/>
    <mergeCell ref="N4:P4"/>
    <mergeCell ref="K4:M4"/>
    <mergeCell ref="A4:A5"/>
    <mergeCell ref="B4:D4"/>
    <mergeCell ref="E4:G4"/>
    <mergeCell ref="H4:J4"/>
  </mergeCells>
  <phoneticPr fontId="3"/>
  <hyperlinks>
    <hyperlink ref="A1" location="表名!A1" display="戻る"/>
  </hyperlinks>
  <pageMargins left="0.74803149606299213" right="0.55118110236220474" top="0.98425196850393704" bottom="0.59055118110236227" header="0.51181102362204722" footer="0.51181102362204722"/>
  <pageSetup paperSize="9" scale="57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L46"/>
  <sheetViews>
    <sheetView zoomScaleNormal="100" zoomScaleSheetLayoutView="100" workbookViewId="0">
      <selection activeCell="L14" sqref="L14"/>
    </sheetView>
  </sheetViews>
  <sheetFormatPr defaultColWidth="11" defaultRowHeight="13.5"/>
  <cols>
    <col min="1" max="1" width="15" style="49" customWidth="1"/>
    <col min="2" max="3" width="9" style="48" customWidth="1"/>
    <col min="4" max="5" width="8.75" style="48" customWidth="1"/>
    <col min="6" max="6" width="15" style="48" customWidth="1"/>
    <col min="7" max="8" width="9" style="48" customWidth="1"/>
    <col min="9" max="9" width="8.75" style="48" customWidth="1"/>
    <col min="10" max="10" width="8.75" style="49" customWidth="1"/>
    <col min="11" max="16384" width="11" style="48"/>
  </cols>
  <sheetData>
    <row r="1" spans="1:11" ht="18" customHeight="1">
      <c r="A1" s="130" t="s">
        <v>410</v>
      </c>
    </row>
    <row r="2" spans="1:11" ht="19.5" customHeight="1">
      <c r="A2" s="335" t="s">
        <v>580</v>
      </c>
      <c r="B2" s="336"/>
      <c r="C2" s="336"/>
      <c r="D2" s="336"/>
      <c r="E2" s="336"/>
      <c r="F2" s="337"/>
      <c r="G2" s="336"/>
      <c r="H2" s="336"/>
      <c r="I2" s="336"/>
      <c r="J2" s="336"/>
      <c r="K2" s="136"/>
    </row>
    <row r="3" spans="1:11" ht="15" customHeight="1" thickBot="1">
      <c r="A3" s="338" t="s">
        <v>413</v>
      </c>
      <c r="B3" s="337"/>
      <c r="C3" s="339"/>
      <c r="D3" s="339"/>
      <c r="E3" s="339"/>
      <c r="F3" s="340"/>
      <c r="G3" s="337"/>
      <c r="H3" s="739" t="s">
        <v>762</v>
      </c>
      <c r="I3" s="739"/>
      <c r="J3" s="739"/>
    </row>
    <row r="4" spans="1:11" ht="21" customHeight="1" thickTop="1">
      <c r="A4" s="740" t="s">
        <v>233</v>
      </c>
      <c r="B4" s="742" t="s">
        <v>581</v>
      </c>
      <c r="C4" s="744" t="s">
        <v>582</v>
      </c>
      <c r="D4" s="745"/>
      <c r="E4" s="746"/>
      <c r="F4" s="747" t="s">
        <v>233</v>
      </c>
      <c r="G4" s="749" t="s">
        <v>581</v>
      </c>
      <c r="H4" s="744" t="s">
        <v>582</v>
      </c>
      <c r="I4" s="745"/>
      <c r="J4" s="745"/>
    </row>
    <row r="5" spans="1:11" ht="18" customHeight="1">
      <c r="A5" s="741"/>
      <c r="B5" s="743"/>
      <c r="C5" s="341" t="s">
        <v>232</v>
      </c>
      <c r="D5" s="644" t="s">
        <v>24</v>
      </c>
      <c r="E5" s="342" t="s">
        <v>23</v>
      </c>
      <c r="F5" s="748"/>
      <c r="G5" s="750"/>
      <c r="H5" s="629" t="s">
        <v>232</v>
      </c>
      <c r="I5" s="343" t="s">
        <v>24</v>
      </c>
      <c r="J5" s="644" t="s">
        <v>23</v>
      </c>
    </row>
    <row r="6" spans="1:11" ht="3" customHeight="1">
      <c r="A6" s="344"/>
      <c r="B6" s="645"/>
      <c r="C6" s="646"/>
      <c r="D6" s="646"/>
      <c r="E6" s="647"/>
      <c r="F6" s="648"/>
      <c r="G6" s="645"/>
      <c r="H6" s="649"/>
      <c r="I6" s="645"/>
      <c r="J6" s="649"/>
    </row>
    <row r="7" spans="1:11" ht="18.75" customHeight="1">
      <c r="A7" s="345" t="s">
        <v>485</v>
      </c>
      <c r="B7" s="346">
        <f>B35+B41+B45+G22+G33+G37+G43</f>
        <v>18771</v>
      </c>
      <c r="C7" s="346">
        <f>C35+C41+C45+H22+H33+H37+H43</f>
        <v>42344</v>
      </c>
      <c r="D7" s="346">
        <f>D35+D41+D45+I22+I33+I37+I43</f>
        <v>20750</v>
      </c>
      <c r="E7" s="347">
        <f>E35+E41+E45+J22+J33+J37+J43</f>
        <v>21594</v>
      </c>
      <c r="F7" s="348" t="s">
        <v>583</v>
      </c>
      <c r="G7" s="349">
        <v>204</v>
      </c>
      <c r="H7" s="350">
        <f>SUM(I7:J7)</f>
        <v>493</v>
      </c>
      <c r="I7" s="349">
        <v>236</v>
      </c>
      <c r="J7" s="350">
        <v>257</v>
      </c>
    </row>
    <row r="8" spans="1:11" ht="18.75" customHeight="1">
      <c r="A8" s="351" t="s">
        <v>218</v>
      </c>
      <c r="B8" s="352">
        <v>480</v>
      </c>
      <c r="C8" s="349">
        <f>SUM(D8:E8)</f>
        <v>1149</v>
      </c>
      <c r="D8" s="353">
        <v>596</v>
      </c>
      <c r="E8" s="354">
        <v>553</v>
      </c>
      <c r="F8" s="348" t="s">
        <v>584</v>
      </c>
      <c r="G8" s="349">
        <v>84</v>
      </c>
      <c r="H8" s="350">
        <f t="shared" ref="H8:H21" si="0">SUM(I8:J8)</f>
        <v>217</v>
      </c>
      <c r="I8" s="349">
        <v>100</v>
      </c>
      <c r="J8" s="350">
        <v>117</v>
      </c>
    </row>
    <row r="9" spans="1:11" ht="18.75" customHeight="1">
      <c r="A9" s="351" t="s">
        <v>216</v>
      </c>
      <c r="B9" s="352">
        <v>377</v>
      </c>
      <c r="C9" s="349">
        <f>SUM(D9:E9)</f>
        <v>842</v>
      </c>
      <c r="D9" s="353">
        <v>390</v>
      </c>
      <c r="E9" s="354">
        <v>452</v>
      </c>
      <c r="F9" s="348" t="s">
        <v>585</v>
      </c>
      <c r="G9" s="349">
        <v>149</v>
      </c>
      <c r="H9" s="350">
        <f t="shared" si="0"/>
        <v>381</v>
      </c>
      <c r="I9" s="349">
        <v>203</v>
      </c>
      <c r="J9" s="350">
        <v>178</v>
      </c>
    </row>
    <row r="10" spans="1:11" ht="18.75" customHeight="1">
      <c r="A10" s="351" t="s">
        <v>214</v>
      </c>
      <c r="B10" s="352">
        <v>194</v>
      </c>
      <c r="C10" s="349">
        <f t="shared" ref="C10:C34" si="1">SUM(D10:E10)</f>
        <v>419</v>
      </c>
      <c r="D10" s="353">
        <v>204</v>
      </c>
      <c r="E10" s="354">
        <v>215</v>
      </c>
      <c r="F10" s="348" t="s">
        <v>586</v>
      </c>
      <c r="G10" s="349">
        <v>140</v>
      </c>
      <c r="H10" s="350">
        <f t="shared" si="0"/>
        <v>372</v>
      </c>
      <c r="I10" s="349">
        <v>177</v>
      </c>
      <c r="J10" s="350">
        <v>195</v>
      </c>
    </row>
    <row r="11" spans="1:11" ht="18.75" customHeight="1">
      <c r="A11" s="351" t="s">
        <v>212</v>
      </c>
      <c r="B11" s="352">
        <v>201</v>
      </c>
      <c r="C11" s="349">
        <f t="shared" si="1"/>
        <v>433</v>
      </c>
      <c r="D11" s="353">
        <v>197</v>
      </c>
      <c r="E11" s="354">
        <v>236</v>
      </c>
      <c r="F11" s="348" t="s">
        <v>231</v>
      </c>
      <c r="G11" s="349">
        <v>295</v>
      </c>
      <c r="H11" s="350">
        <f t="shared" si="0"/>
        <v>680</v>
      </c>
      <c r="I11" s="349">
        <v>327</v>
      </c>
      <c r="J11" s="350">
        <v>353</v>
      </c>
    </row>
    <row r="12" spans="1:11" ht="18.75" customHeight="1">
      <c r="A12" s="351" t="s">
        <v>210</v>
      </c>
      <c r="B12" s="352">
        <v>315</v>
      </c>
      <c r="C12" s="349">
        <f t="shared" si="1"/>
        <v>686</v>
      </c>
      <c r="D12" s="353">
        <v>329</v>
      </c>
      <c r="E12" s="354">
        <v>357</v>
      </c>
      <c r="F12" s="348" t="s">
        <v>587</v>
      </c>
      <c r="G12" s="349">
        <v>97</v>
      </c>
      <c r="H12" s="350">
        <f t="shared" si="0"/>
        <v>229</v>
      </c>
      <c r="I12" s="349">
        <v>122</v>
      </c>
      <c r="J12" s="350">
        <v>107</v>
      </c>
    </row>
    <row r="13" spans="1:11" ht="18.75" customHeight="1">
      <c r="A13" s="351" t="s">
        <v>208</v>
      </c>
      <c r="B13" s="352">
        <v>370</v>
      </c>
      <c r="C13" s="349">
        <f t="shared" si="1"/>
        <v>810</v>
      </c>
      <c r="D13" s="353">
        <v>386</v>
      </c>
      <c r="E13" s="354">
        <v>424</v>
      </c>
      <c r="F13" s="348" t="s">
        <v>207</v>
      </c>
      <c r="G13" s="349">
        <v>270</v>
      </c>
      <c r="H13" s="350">
        <f t="shared" si="0"/>
        <v>559</v>
      </c>
      <c r="I13" s="349">
        <v>284</v>
      </c>
      <c r="J13" s="350">
        <v>275</v>
      </c>
    </row>
    <row r="14" spans="1:11" ht="18.75" customHeight="1">
      <c r="A14" s="351" t="s">
        <v>206</v>
      </c>
      <c r="B14" s="352">
        <v>72</v>
      </c>
      <c r="C14" s="349">
        <f t="shared" si="1"/>
        <v>132</v>
      </c>
      <c r="D14" s="353">
        <v>58</v>
      </c>
      <c r="E14" s="354">
        <v>74</v>
      </c>
      <c r="F14" s="348" t="s">
        <v>205</v>
      </c>
      <c r="G14" s="349">
        <v>75</v>
      </c>
      <c r="H14" s="350">
        <f t="shared" si="0"/>
        <v>196</v>
      </c>
      <c r="I14" s="349">
        <v>99</v>
      </c>
      <c r="J14" s="350">
        <v>97</v>
      </c>
    </row>
    <row r="15" spans="1:11" ht="18.75" customHeight="1">
      <c r="A15" s="351" t="s">
        <v>204</v>
      </c>
      <c r="B15" s="352">
        <v>194</v>
      </c>
      <c r="C15" s="349">
        <f t="shared" si="1"/>
        <v>391</v>
      </c>
      <c r="D15" s="353">
        <v>185</v>
      </c>
      <c r="E15" s="354">
        <v>206</v>
      </c>
      <c r="F15" s="348" t="s">
        <v>203</v>
      </c>
      <c r="G15" s="349">
        <v>243</v>
      </c>
      <c r="H15" s="350">
        <f t="shared" si="0"/>
        <v>615</v>
      </c>
      <c r="I15" s="349">
        <v>302</v>
      </c>
      <c r="J15" s="350">
        <v>313</v>
      </c>
    </row>
    <row r="16" spans="1:11" ht="18.75" customHeight="1">
      <c r="A16" s="351" t="s">
        <v>202</v>
      </c>
      <c r="B16" s="352">
        <v>306</v>
      </c>
      <c r="C16" s="349">
        <f t="shared" si="1"/>
        <v>586</v>
      </c>
      <c r="D16" s="353">
        <v>303</v>
      </c>
      <c r="E16" s="354">
        <v>283</v>
      </c>
      <c r="F16" s="348" t="s">
        <v>201</v>
      </c>
      <c r="G16" s="349">
        <v>630</v>
      </c>
      <c r="H16" s="350">
        <f t="shared" si="0"/>
        <v>1458</v>
      </c>
      <c r="I16" s="349">
        <v>729</v>
      </c>
      <c r="J16" s="350">
        <v>729</v>
      </c>
    </row>
    <row r="17" spans="1:10" ht="18.75" customHeight="1">
      <c r="A17" s="351" t="s">
        <v>200</v>
      </c>
      <c r="B17" s="352">
        <v>215</v>
      </c>
      <c r="C17" s="349">
        <f t="shared" si="1"/>
        <v>349</v>
      </c>
      <c r="D17" s="353">
        <v>157</v>
      </c>
      <c r="E17" s="354">
        <v>192</v>
      </c>
      <c r="F17" s="348" t="s">
        <v>199</v>
      </c>
      <c r="G17" s="349">
        <v>599</v>
      </c>
      <c r="H17" s="350">
        <f t="shared" si="0"/>
        <v>1379</v>
      </c>
      <c r="I17" s="349">
        <v>661</v>
      </c>
      <c r="J17" s="350">
        <v>718</v>
      </c>
    </row>
    <row r="18" spans="1:10" ht="18.75" customHeight="1">
      <c r="A18" s="351" t="s">
        <v>198</v>
      </c>
      <c r="B18" s="352">
        <v>118</v>
      </c>
      <c r="C18" s="349">
        <f t="shared" si="1"/>
        <v>214</v>
      </c>
      <c r="D18" s="353">
        <v>90</v>
      </c>
      <c r="E18" s="354">
        <v>124</v>
      </c>
      <c r="F18" s="348" t="s">
        <v>197</v>
      </c>
      <c r="G18" s="349">
        <v>139</v>
      </c>
      <c r="H18" s="350">
        <f t="shared" si="0"/>
        <v>253</v>
      </c>
      <c r="I18" s="349">
        <v>122</v>
      </c>
      <c r="J18" s="350">
        <v>131</v>
      </c>
    </row>
    <row r="19" spans="1:10" ht="18.75" customHeight="1">
      <c r="A19" s="351" t="s">
        <v>196</v>
      </c>
      <c r="B19" s="352">
        <v>125</v>
      </c>
      <c r="C19" s="349">
        <f t="shared" si="1"/>
        <v>295</v>
      </c>
      <c r="D19" s="353">
        <v>144</v>
      </c>
      <c r="E19" s="354">
        <v>151</v>
      </c>
      <c r="F19" s="348" t="s">
        <v>195</v>
      </c>
      <c r="G19" s="349">
        <v>68</v>
      </c>
      <c r="H19" s="350">
        <f t="shared" si="0"/>
        <v>153</v>
      </c>
      <c r="I19" s="349">
        <v>82</v>
      </c>
      <c r="J19" s="350">
        <v>71</v>
      </c>
    </row>
    <row r="20" spans="1:10" ht="18.75" customHeight="1">
      <c r="A20" s="351" t="s">
        <v>194</v>
      </c>
      <c r="B20" s="352">
        <v>158</v>
      </c>
      <c r="C20" s="349">
        <f t="shared" si="1"/>
        <v>385</v>
      </c>
      <c r="D20" s="353">
        <v>175</v>
      </c>
      <c r="E20" s="354">
        <v>210</v>
      </c>
      <c r="F20" s="348" t="s">
        <v>193</v>
      </c>
      <c r="G20" s="349">
        <v>306</v>
      </c>
      <c r="H20" s="350">
        <f t="shared" si="0"/>
        <v>681</v>
      </c>
      <c r="I20" s="349">
        <v>369</v>
      </c>
      <c r="J20" s="350">
        <v>312</v>
      </c>
    </row>
    <row r="21" spans="1:10" ht="18.75" customHeight="1">
      <c r="A21" s="351" t="s">
        <v>192</v>
      </c>
      <c r="B21" s="352">
        <v>156</v>
      </c>
      <c r="C21" s="349">
        <f t="shared" si="1"/>
        <v>335</v>
      </c>
      <c r="D21" s="353">
        <v>163</v>
      </c>
      <c r="E21" s="354">
        <v>172</v>
      </c>
      <c r="F21" s="355" t="s">
        <v>191</v>
      </c>
      <c r="G21" s="349">
        <v>254</v>
      </c>
      <c r="H21" s="350">
        <f t="shared" si="0"/>
        <v>594</v>
      </c>
      <c r="I21" s="349">
        <v>298</v>
      </c>
      <c r="J21" s="350">
        <v>296</v>
      </c>
    </row>
    <row r="22" spans="1:10" ht="18.75" customHeight="1">
      <c r="A22" s="351" t="s">
        <v>190</v>
      </c>
      <c r="B22" s="352">
        <v>238</v>
      </c>
      <c r="C22" s="349">
        <f t="shared" si="1"/>
        <v>385</v>
      </c>
      <c r="D22" s="353">
        <v>172</v>
      </c>
      <c r="E22" s="354">
        <v>213</v>
      </c>
      <c r="F22" s="650" t="s">
        <v>455</v>
      </c>
      <c r="G22" s="356">
        <f>SUM(G7:G21)</f>
        <v>3553</v>
      </c>
      <c r="H22" s="356">
        <f>SUM(H7:H21)</f>
        <v>8260</v>
      </c>
      <c r="I22" s="356">
        <f>SUM(I7:I21)</f>
        <v>4111</v>
      </c>
      <c r="J22" s="651">
        <f>SUM(J7:J21)</f>
        <v>4149</v>
      </c>
    </row>
    <row r="23" spans="1:10" ht="18.75" customHeight="1">
      <c r="A23" s="351" t="s">
        <v>188</v>
      </c>
      <c r="B23" s="352">
        <v>150</v>
      </c>
      <c r="C23" s="349">
        <f t="shared" si="1"/>
        <v>336</v>
      </c>
      <c r="D23" s="353">
        <v>167</v>
      </c>
      <c r="E23" s="354">
        <v>169</v>
      </c>
      <c r="F23" s="348" t="s">
        <v>187</v>
      </c>
      <c r="G23" s="349">
        <v>131</v>
      </c>
      <c r="H23" s="350">
        <f t="shared" ref="H23:H31" si="2">SUM(I23:J23)</f>
        <v>304</v>
      </c>
      <c r="I23" s="349">
        <v>142</v>
      </c>
      <c r="J23" s="350">
        <v>162</v>
      </c>
    </row>
    <row r="24" spans="1:10" ht="18.75" customHeight="1">
      <c r="A24" s="351" t="s">
        <v>186</v>
      </c>
      <c r="B24" s="352">
        <v>734</v>
      </c>
      <c r="C24" s="349">
        <f t="shared" si="1"/>
        <v>1635</v>
      </c>
      <c r="D24" s="353">
        <v>773</v>
      </c>
      <c r="E24" s="354">
        <v>862</v>
      </c>
      <c r="F24" s="348" t="s">
        <v>185</v>
      </c>
      <c r="G24" s="349">
        <v>38</v>
      </c>
      <c r="H24" s="350">
        <f t="shared" si="2"/>
        <v>84</v>
      </c>
      <c r="I24" s="349">
        <v>46</v>
      </c>
      <c r="J24" s="350">
        <v>38</v>
      </c>
    </row>
    <row r="25" spans="1:10" ht="18.75" customHeight="1">
      <c r="A25" s="351" t="s">
        <v>456</v>
      </c>
      <c r="B25" s="352">
        <v>92</v>
      </c>
      <c r="C25" s="349">
        <f t="shared" si="1"/>
        <v>171</v>
      </c>
      <c r="D25" s="353">
        <v>73</v>
      </c>
      <c r="E25" s="354">
        <v>98</v>
      </c>
      <c r="F25" s="348" t="s">
        <v>183</v>
      </c>
      <c r="G25" s="349">
        <v>110</v>
      </c>
      <c r="H25" s="350">
        <f t="shared" si="2"/>
        <v>267</v>
      </c>
      <c r="I25" s="349">
        <v>127</v>
      </c>
      <c r="J25" s="350">
        <v>140</v>
      </c>
    </row>
    <row r="26" spans="1:10" ht="18.75" customHeight="1">
      <c r="A26" s="351" t="s">
        <v>182</v>
      </c>
      <c r="B26" s="352">
        <v>180</v>
      </c>
      <c r="C26" s="349">
        <f t="shared" si="1"/>
        <v>385</v>
      </c>
      <c r="D26" s="353">
        <v>186</v>
      </c>
      <c r="E26" s="354">
        <v>199</v>
      </c>
      <c r="F26" s="348" t="s">
        <v>230</v>
      </c>
      <c r="G26" s="349">
        <v>32</v>
      </c>
      <c r="H26" s="350">
        <f t="shared" si="2"/>
        <v>67</v>
      </c>
      <c r="I26" s="349">
        <v>37</v>
      </c>
      <c r="J26" s="350">
        <v>30</v>
      </c>
    </row>
    <row r="27" spans="1:10" ht="18.75" customHeight="1">
      <c r="A27" s="351" t="s">
        <v>180</v>
      </c>
      <c r="B27" s="352">
        <v>724</v>
      </c>
      <c r="C27" s="349">
        <f t="shared" si="1"/>
        <v>1599</v>
      </c>
      <c r="D27" s="353">
        <v>783</v>
      </c>
      <c r="E27" s="354">
        <v>816</v>
      </c>
      <c r="F27" s="348" t="s">
        <v>179</v>
      </c>
      <c r="G27" s="349">
        <v>57</v>
      </c>
      <c r="H27" s="350">
        <f t="shared" si="2"/>
        <v>132</v>
      </c>
      <c r="I27" s="349">
        <v>67</v>
      </c>
      <c r="J27" s="350">
        <v>65</v>
      </c>
    </row>
    <row r="28" spans="1:10" ht="18.75" customHeight="1">
      <c r="A28" s="351" t="s">
        <v>178</v>
      </c>
      <c r="B28" s="352">
        <v>360</v>
      </c>
      <c r="C28" s="349">
        <f t="shared" si="1"/>
        <v>835</v>
      </c>
      <c r="D28" s="353">
        <v>412</v>
      </c>
      <c r="E28" s="354">
        <v>423</v>
      </c>
      <c r="F28" s="348" t="s">
        <v>177</v>
      </c>
      <c r="G28" s="349">
        <v>102</v>
      </c>
      <c r="H28" s="350">
        <f t="shared" si="2"/>
        <v>239</v>
      </c>
      <c r="I28" s="349">
        <v>119</v>
      </c>
      <c r="J28" s="350">
        <v>120</v>
      </c>
    </row>
    <row r="29" spans="1:10" ht="18.75" customHeight="1">
      <c r="A29" s="351" t="s">
        <v>176</v>
      </c>
      <c r="B29" s="352">
        <v>59</v>
      </c>
      <c r="C29" s="349">
        <f t="shared" si="1"/>
        <v>102</v>
      </c>
      <c r="D29" s="353">
        <v>39</v>
      </c>
      <c r="E29" s="354">
        <v>63</v>
      </c>
      <c r="F29" s="348" t="s">
        <v>229</v>
      </c>
      <c r="G29" s="349">
        <v>78</v>
      </c>
      <c r="H29" s="350">
        <f t="shared" si="2"/>
        <v>186</v>
      </c>
      <c r="I29" s="349">
        <v>97</v>
      </c>
      <c r="J29" s="350">
        <v>89</v>
      </c>
    </row>
    <row r="30" spans="1:10" ht="18.75" customHeight="1">
      <c r="A30" s="351" t="s">
        <v>174</v>
      </c>
      <c r="B30" s="352">
        <v>404</v>
      </c>
      <c r="C30" s="349">
        <f t="shared" si="1"/>
        <v>832</v>
      </c>
      <c r="D30" s="353">
        <v>395</v>
      </c>
      <c r="E30" s="354">
        <v>437</v>
      </c>
      <c r="F30" s="348" t="s">
        <v>228</v>
      </c>
      <c r="G30" s="349">
        <v>90</v>
      </c>
      <c r="H30" s="350">
        <f t="shared" si="2"/>
        <v>232</v>
      </c>
      <c r="I30" s="349">
        <v>110</v>
      </c>
      <c r="J30" s="350">
        <v>122</v>
      </c>
    </row>
    <row r="31" spans="1:10" ht="18.75" customHeight="1">
      <c r="A31" s="351" t="s">
        <v>172</v>
      </c>
      <c r="B31" s="352">
        <v>294</v>
      </c>
      <c r="C31" s="349">
        <f t="shared" si="1"/>
        <v>632</v>
      </c>
      <c r="D31" s="353">
        <v>308</v>
      </c>
      <c r="E31" s="354">
        <v>324</v>
      </c>
      <c r="F31" s="348" t="s">
        <v>171</v>
      </c>
      <c r="G31" s="349">
        <v>180</v>
      </c>
      <c r="H31" s="350">
        <f t="shared" si="2"/>
        <v>353</v>
      </c>
      <c r="I31" s="349">
        <v>170</v>
      </c>
      <c r="J31" s="350">
        <v>183</v>
      </c>
    </row>
    <row r="32" spans="1:10" ht="18.75" customHeight="1">
      <c r="A32" s="351" t="s">
        <v>170</v>
      </c>
      <c r="B32" s="352">
        <v>387</v>
      </c>
      <c r="C32" s="349">
        <f t="shared" si="1"/>
        <v>909</v>
      </c>
      <c r="D32" s="353">
        <v>466</v>
      </c>
      <c r="E32" s="354">
        <v>443</v>
      </c>
      <c r="F32" s="348" t="s">
        <v>227</v>
      </c>
      <c r="G32" s="349">
        <v>111</v>
      </c>
      <c r="H32" s="350">
        <f>SUM(I32:J32)</f>
        <v>233</v>
      </c>
      <c r="I32" s="349">
        <v>112</v>
      </c>
      <c r="J32" s="358">
        <v>121</v>
      </c>
    </row>
    <row r="33" spans="1:12" ht="18.75" customHeight="1">
      <c r="A33" s="351" t="s">
        <v>168</v>
      </c>
      <c r="B33" s="352">
        <v>138</v>
      </c>
      <c r="C33" s="349">
        <f t="shared" si="1"/>
        <v>284</v>
      </c>
      <c r="D33" s="353">
        <v>130</v>
      </c>
      <c r="E33" s="354">
        <v>154</v>
      </c>
      <c r="F33" s="650" t="s">
        <v>457</v>
      </c>
      <c r="G33" s="356">
        <f>SUM(G23:G32)</f>
        <v>929</v>
      </c>
      <c r="H33" s="356">
        <f>SUM(H23:H32)</f>
        <v>2097</v>
      </c>
      <c r="I33" s="356">
        <f>SUM(I23:I32)</f>
        <v>1027</v>
      </c>
      <c r="J33" s="651">
        <f>SUM(J23:J32)</f>
        <v>1070</v>
      </c>
    </row>
    <row r="34" spans="1:12" ht="18.75" customHeight="1">
      <c r="A34" s="351" t="s">
        <v>166</v>
      </c>
      <c r="B34" s="352">
        <v>172</v>
      </c>
      <c r="C34" s="349">
        <f t="shared" si="1"/>
        <v>336</v>
      </c>
      <c r="D34" s="353">
        <v>162</v>
      </c>
      <c r="E34" s="354">
        <v>174</v>
      </c>
      <c r="F34" s="348" t="s">
        <v>165</v>
      </c>
      <c r="G34" s="349">
        <v>466</v>
      </c>
      <c r="H34" s="350">
        <f>SUM(I34:J34)</f>
        <v>1074</v>
      </c>
      <c r="I34" s="349">
        <v>530</v>
      </c>
      <c r="J34" s="350">
        <v>544</v>
      </c>
    </row>
    <row r="35" spans="1:12" ht="18.75" customHeight="1">
      <c r="A35" s="652" t="s">
        <v>164</v>
      </c>
      <c r="B35" s="356">
        <f>SUM(B8:B34)</f>
        <v>7213</v>
      </c>
      <c r="C35" s="356">
        <f>SUM(C8:C34)</f>
        <v>15467</v>
      </c>
      <c r="D35" s="356">
        <f>SUM(D8:D34)</f>
        <v>7443</v>
      </c>
      <c r="E35" s="359">
        <f>SUM(E8:E34)</f>
        <v>8024</v>
      </c>
      <c r="F35" s="348" t="s">
        <v>226</v>
      </c>
      <c r="G35" s="349">
        <v>582</v>
      </c>
      <c r="H35" s="350">
        <f>SUM(I35:J35)</f>
        <v>1391</v>
      </c>
      <c r="I35" s="349">
        <v>677</v>
      </c>
      <c r="J35" s="350">
        <v>714</v>
      </c>
    </row>
    <row r="36" spans="1:12" ht="18.75" customHeight="1">
      <c r="A36" s="351" t="s">
        <v>162</v>
      </c>
      <c r="B36" s="352">
        <v>342</v>
      </c>
      <c r="C36" s="349">
        <f>SUM(D36:E36)</f>
        <v>782</v>
      </c>
      <c r="D36" s="353">
        <v>391</v>
      </c>
      <c r="E36" s="354">
        <v>391</v>
      </c>
      <c r="F36" s="348" t="s">
        <v>161</v>
      </c>
      <c r="G36" s="360">
        <v>554</v>
      </c>
      <c r="H36" s="350">
        <f>SUM(I36:J36)</f>
        <v>1358</v>
      </c>
      <c r="I36" s="358">
        <v>684</v>
      </c>
      <c r="J36" s="358">
        <v>674</v>
      </c>
      <c r="K36" s="49"/>
    </row>
    <row r="37" spans="1:12" ht="18.75" customHeight="1">
      <c r="A37" s="351" t="s">
        <v>160</v>
      </c>
      <c r="B37" s="352">
        <v>51</v>
      </c>
      <c r="C37" s="349">
        <f>SUM(D37:E37)</f>
        <v>119</v>
      </c>
      <c r="D37" s="353">
        <v>61</v>
      </c>
      <c r="E37" s="354">
        <v>58</v>
      </c>
      <c r="F37" s="650" t="s">
        <v>159</v>
      </c>
      <c r="G37" s="356">
        <f>SUM(G34:G36)</f>
        <v>1602</v>
      </c>
      <c r="H37" s="356">
        <f>SUM(H34:H36)</f>
        <v>3823</v>
      </c>
      <c r="I37" s="356">
        <f>SUM(I34:I36)</f>
        <v>1891</v>
      </c>
      <c r="J37" s="651">
        <f>SUM(J34:J36)</f>
        <v>1932</v>
      </c>
    </row>
    <row r="38" spans="1:12" ht="18.75" customHeight="1">
      <c r="A38" s="351" t="s">
        <v>158</v>
      </c>
      <c r="B38" s="352">
        <v>347</v>
      </c>
      <c r="C38" s="349">
        <f>SUM(D38:E38)</f>
        <v>860</v>
      </c>
      <c r="D38" s="353">
        <v>419</v>
      </c>
      <c r="E38" s="354">
        <v>441</v>
      </c>
      <c r="F38" s="348" t="s">
        <v>157</v>
      </c>
      <c r="G38" s="349">
        <v>866</v>
      </c>
      <c r="H38" s="350">
        <f>SUM(I38:J38)</f>
        <v>2078</v>
      </c>
      <c r="I38" s="349">
        <v>1004</v>
      </c>
      <c r="J38" s="350">
        <v>1074</v>
      </c>
      <c r="K38" s="49"/>
    </row>
    <row r="39" spans="1:12" ht="18.75" customHeight="1">
      <c r="A39" s="351" t="s">
        <v>156</v>
      </c>
      <c r="B39" s="352">
        <v>200</v>
      </c>
      <c r="C39" s="349">
        <f>SUM(D39:E39)</f>
        <v>414</v>
      </c>
      <c r="D39" s="353">
        <v>219</v>
      </c>
      <c r="E39" s="354">
        <v>195</v>
      </c>
      <c r="F39" s="348" t="s">
        <v>155</v>
      </c>
      <c r="G39" s="349">
        <v>526</v>
      </c>
      <c r="H39" s="350">
        <f>SUM(I39:J39)</f>
        <v>1243</v>
      </c>
      <c r="I39" s="349">
        <v>603</v>
      </c>
      <c r="J39" s="350">
        <v>640</v>
      </c>
    </row>
    <row r="40" spans="1:12" ht="18.75" customHeight="1">
      <c r="A40" s="351" t="s">
        <v>154</v>
      </c>
      <c r="B40" s="352">
        <v>319</v>
      </c>
      <c r="C40" s="349">
        <f>SUM(D40:E40)</f>
        <v>652</v>
      </c>
      <c r="D40" s="353">
        <v>317</v>
      </c>
      <c r="E40" s="354">
        <v>335</v>
      </c>
      <c r="F40" s="348" t="s">
        <v>153</v>
      </c>
      <c r="G40" s="349">
        <v>914</v>
      </c>
      <c r="H40" s="350">
        <f>SUM(I40:J40)</f>
        <v>2012</v>
      </c>
      <c r="I40" s="349">
        <v>968</v>
      </c>
      <c r="J40" s="350">
        <v>1044</v>
      </c>
      <c r="K40" s="48" t="s">
        <v>458</v>
      </c>
    </row>
    <row r="41" spans="1:12" ht="18.75" customHeight="1">
      <c r="A41" s="652" t="s">
        <v>152</v>
      </c>
      <c r="B41" s="356">
        <f>SUM(B36:B40)</f>
        <v>1259</v>
      </c>
      <c r="C41" s="356">
        <f>SUM(C36:C40)</f>
        <v>2827</v>
      </c>
      <c r="D41" s="356">
        <f>SUM(D36:D40)</f>
        <v>1407</v>
      </c>
      <c r="E41" s="359">
        <f>SUM(E36:E40)</f>
        <v>1420</v>
      </c>
      <c r="F41" s="348" t="s">
        <v>151</v>
      </c>
      <c r="G41" s="349">
        <v>519</v>
      </c>
      <c r="H41" s="350">
        <f>SUM(I41:J41)</f>
        <v>1248</v>
      </c>
      <c r="I41" s="349">
        <v>617</v>
      </c>
      <c r="J41" s="350">
        <v>631</v>
      </c>
      <c r="L41" s="50"/>
    </row>
    <row r="42" spans="1:12" ht="18.75" customHeight="1">
      <c r="A42" s="351" t="s">
        <v>150</v>
      </c>
      <c r="B42" s="352">
        <v>593</v>
      </c>
      <c r="C42" s="349">
        <f>SUM(D42:E42)</f>
        <v>1363</v>
      </c>
      <c r="D42" s="353">
        <v>711</v>
      </c>
      <c r="E42" s="354">
        <v>652</v>
      </c>
      <c r="F42" s="361" t="s">
        <v>149</v>
      </c>
      <c r="G42" s="360">
        <v>509</v>
      </c>
      <c r="H42" s="350">
        <f>SUM(I42:J42)</f>
        <v>1209</v>
      </c>
      <c r="I42" s="358">
        <v>608</v>
      </c>
      <c r="J42" s="358">
        <v>601</v>
      </c>
      <c r="L42" s="50"/>
    </row>
    <row r="43" spans="1:12" ht="18.75" customHeight="1">
      <c r="A43" s="351" t="s">
        <v>148</v>
      </c>
      <c r="B43" s="352">
        <v>150</v>
      </c>
      <c r="C43" s="349">
        <f>SUM(D43:E43)</f>
        <v>393</v>
      </c>
      <c r="D43" s="352">
        <v>190</v>
      </c>
      <c r="E43" s="354">
        <v>203</v>
      </c>
      <c r="F43" s="650" t="s">
        <v>147</v>
      </c>
      <c r="G43" s="356">
        <f>SUM(G38:G42)</f>
        <v>3334</v>
      </c>
      <c r="H43" s="356">
        <f>SUM(H38:H42)</f>
        <v>7790</v>
      </c>
      <c r="I43" s="356">
        <f>SUM(I38:I42)</f>
        <v>3800</v>
      </c>
      <c r="J43" s="651">
        <f>SUM(J38:J42)</f>
        <v>3990</v>
      </c>
    </row>
    <row r="44" spans="1:12" ht="18.75" customHeight="1">
      <c r="A44" s="362" t="s">
        <v>146</v>
      </c>
      <c r="B44" s="352">
        <v>138</v>
      </c>
      <c r="C44" s="349">
        <f>SUM(D44:E44)</f>
        <v>324</v>
      </c>
      <c r="D44" s="363">
        <v>170</v>
      </c>
      <c r="E44" s="364">
        <v>154</v>
      </c>
      <c r="F44" s="337"/>
      <c r="G44" s="365" t="s">
        <v>763</v>
      </c>
      <c r="H44" s="366" t="s">
        <v>763</v>
      </c>
      <c r="I44" s="365" t="s">
        <v>763</v>
      </c>
      <c r="J44" s="365" t="s">
        <v>763</v>
      </c>
    </row>
    <row r="45" spans="1:12" ht="18.75" customHeight="1">
      <c r="A45" s="652" t="s">
        <v>145</v>
      </c>
      <c r="B45" s="356">
        <f>SUM(B42:B44)</f>
        <v>881</v>
      </c>
      <c r="C45" s="356">
        <f>SUM(C42:C44)</f>
        <v>2080</v>
      </c>
      <c r="D45" s="356">
        <f>SUM(D42:D44)</f>
        <v>1071</v>
      </c>
      <c r="E45" s="359">
        <f>SUM(E42:E44)</f>
        <v>1009</v>
      </c>
      <c r="F45" s="337"/>
      <c r="G45" s="337"/>
      <c r="H45" s="337"/>
      <c r="I45" s="337"/>
      <c r="J45" s="339"/>
    </row>
    <row r="46" spans="1:12">
      <c r="A46" s="738" t="s">
        <v>87</v>
      </c>
      <c r="B46" s="738"/>
      <c r="C46" s="738"/>
      <c r="D46" s="337"/>
      <c r="E46" s="337"/>
      <c r="F46" s="337"/>
      <c r="G46" s="337"/>
      <c r="H46" s="337"/>
      <c r="I46" s="337"/>
      <c r="J46" s="339"/>
    </row>
  </sheetData>
  <mergeCells count="8">
    <mergeCell ref="A46:C46"/>
    <mergeCell ref="H3:J3"/>
    <mergeCell ref="A4:A5"/>
    <mergeCell ref="B4:B5"/>
    <mergeCell ref="C4:E4"/>
    <mergeCell ref="F4:F5"/>
    <mergeCell ref="G4:G5"/>
    <mergeCell ref="H4:J4"/>
  </mergeCells>
  <phoneticPr fontId="3"/>
  <hyperlinks>
    <hyperlink ref="A1" location="表名!A1" display="戻る"/>
  </hyperlinks>
  <pageMargins left="0.74803149606299213" right="0.55118110236220474" top="0.98425196850393704" bottom="0.59055118110236227" header="0.51181102362204722" footer="0.51181102362204722"/>
  <pageSetup paperSize="9" scale="8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M61"/>
  <sheetViews>
    <sheetView zoomScaleNormal="100" zoomScaleSheetLayoutView="100" workbookViewId="0">
      <selection activeCell="G26" sqref="G26"/>
    </sheetView>
  </sheetViews>
  <sheetFormatPr defaultColWidth="8.5" defaultRowHeight="13.5"/>
  <cols>
    <col min="1" max="1" width="8.5" style="10" customWidth="1"/>
    <col min="2" max="16384" width="8.5" style="10"/>
  </cols>
  <sheetData>
    <row r="1" spans="1:13" ht="18" customHeight="1">
      <c r="A1" s="129" t="s">
        <v>410</v>
      </c>
    </row>
    <row r="2" spans="1:13" s="51" customFormat="1" ht="19.5" customHeight="1">
      <c r="A2" s="367" t="s">
        <v>588</v>
      </c>
      <c r="B2" s="368"/>
      <c r="C2" s="368"/>
      <c r="D2" s="368"/>
      <c r="E2" s="368"/>
      <c r="F2" s="368"/>
      <c r="G2" s="368"/>
      <c r="H2" s="368"/>
      <c r="I2" s="368"/>
      <c r="J2" s="368"/>
      <c r="K2" s="368"/>
      <c r="L2" s="368"/>
      <c r="M2" s="368"/>
    </row>
    <row r="3" spans="1:13" ht="15" customHeight="1" thickBot="1">
      <c r="A3" s="667" t="s">
        <v>131</v>
      </c>
      <c r="B3" s="667"/>
      <c r="C3" s="249"/>
      <c r="D3" s="249"/>
      <c r="E3" s="249"/>
      <c r="F3" s="146"/>
      <c r="G3" s="146"/>
      <c r="H3" s="146"/>
      <c r="I3" s="146"/>
      <c r="J3" s="146"/>
      <c r="K3" s="734" t="s">
        <v>240</v>
      </c>
      <c r="L3" s="734"/>
      <c r="M3" s="734"/>
    </row>
    <row r="4" spans="1:13" ht="18.75" customHeight="1" thickTop="1">
      <c r="A4" s="736"/>
      <c r="B4" s="692" t="s">
        <v>107</v>
      </c>
      <c r="C4" s="673"/>
      <c r="D4" s="673"/>
      <c r="E4" s="753" t="s">
        <v>589</v>
      </c>
      <c r="F4" s="692" t="s">
        <v>572</v>
      </c>
      <c r="G4" s="673"/>
      <c r="H4" s="673"/>
      <c r="I4" s="751" t="s">
        <v>589</v>
      </c>
      <c r="J4" s="692" t="s">
        <v>573</v>
      </c>
      <c r="K4" s="673"/>
      <c r="L4" s="673"/>
      <c r="M4" s="751" t="s">
        <v>589</v>
      </c>
    </row>
    <row r="5" spans="1:13" ht="26.25" customHeight="1">
      <c r="A5" s="755"/>
      <c r="B5" s="369" t="s">
        <v>238</v>
      </c>
      <c r="C5" s="370" t="s">
        <v>239</v>
      </c>
      <c r="D5" s="371" t="s">
        <v>568</v>
      </c>
      <c r="E5" s="754"/>
      <c r="F5" s="369" t="s">
        <v>238</v>
      </c>
      <c r="G5" s="370" t="s">
        <v>567</v>
      </c>
      <c r="H5" s="372" t="s">
        <v>568</v>
      </c>
      <c r="I5" s="752"/>
      <c r="J5" s="369" t="s">
        <v>238</v>
      </c>
      <c r="K5" s="370" t="s">
        <v>567</v>
      </c>
      <c r="L5" s="372" t="s">
        <v>568</v>
      </c>
      <c r="M5" s="752"/>
    </row>
    <row r="6" spans="1:13" ht="3.75" customHeight="1">
      <c r="A6" s="373"/>
      <c r="B6" s="152"/>
      <c r="C6" s="152"/>
      <c r="D6" s="152"/>
      <c r="E6" s="152"/>
      <c r="F6" s="152"/>
      <c r="G6" s="152"/>
      <c r="H6" s="152"/>
      <c r="I6" s="153"/>
      <c r="J6" s="152"/>
      <c r="K6" s="152"/>
      <c r="L6" s="152"/>
      <c r="M6" s="153"/>
    </row>
    <row r="7" spans="1:13" ht="14.25" customHeight="1">
      <c r="A7" s="374" t="s">
        <v>237</v>
      </c>
      <c r="B7" s="375">
        <v>45499</v>
      </c>
      <c r="C7" s="375">
        <v>22331</v>
      </c>
      <c r="D7" s="375">
        <v>23168</v>
      </c>
      <c r="E7" s="376">
        <v>100</v>
      </c>
      <c r="F7" s="375">
        <v>43997</v>
      </c>
      <c r="G7" s="375">
        <v>21463</v>
      </c>
      <c r="H7" s="375">
        <v>22534</v>
      </c>
      <c r="I7" s="376">
        <v>100</v>
      </c>
      <c r="J7" s="375">
        <f>SUM(J8:J27)</f>
        <v>42512</v>
      </c>
      <c r="K7" s="375">
        <f>SUM(K8:K27)</f>
        <v>20623</v>
      </c>
      <c r="L7" s="375">
        <f>SUM(L8:L27)</f>
        <v>21889</v>
      </c>
      <c r="M7" s="376">
        <v>100</v>
      </c>
    </row>
    <row r="8" spans="1:13">
      <c r="A8" s="377" t="s">
        <v>236</v>
      </c>
      <c r="B8" s="378">
        <v>1970</v>
      </c>
      <c r="C8" s="378">
        <v>998</v>
      </c>
      <c r="D8" s="378">
        <v>972</v>
      </c>
      <c r="E8" s="379">
        <v>4.33</v>
      </c>
      <c r="F8" s="380">
        <f t="shared" ref="F8:F27" si="0">SUM(G8:H8)</f>
        <v>1853</v>
      </c>
      <c r="G8" s="378">
        <v>965</v>
      </c>
      <c r="H8" s="378">
        <v>888</v>
      </c>
      <c r="I8" s="381">
        <v>4.21</v>
      </c>
      <c r="J8" s="382">
        <f>SUM(K8:L8)</f>
        <v>1595</v>
      </c>
      <c r="K8" s="383">
        <v>772</v>
      </c>
      <c r="L8" s="378">
        <v>823</v>
      </c>
      <c r="M8" s="379">
        <f>J8/J7*100</f>
        <v>3.7518818216033116</v>
      </c>
    </row>
    <row r="9" spans="1:13">
      <c r="A9" s="377" t="s">
        <v>590</v>
      </c>
      <c r="B9" s="213">
        <v>2127</v>
      </c>
      <c r="C9" s="213">
        <v>1095</v>
      </c>
      <c r="D9" s="213">
        <v>1032</v>
      </c>
      <c r="E9" s="384">
        <v>4.68</v>
      </c>
      <c r="F9" s="385">
        <f t="shared" si="0"/>
        <v>1908</v>
      </c>
      <c r="G9" s="213">
        <v>975</v>
      </c>
      <c r="H9" s="213">
        <v>933</v>
      </c>
      <c r="I9" s="386">
        <v>4.34</v>
      </c>
      <c r="J9" s="387">
        <f t="shared" ref="J9:J27" si="1">SUM(K9:L9)</f>
        <v>1842</v>
      </c>
      <c r="K9" s="214">
        <v>963</v>
      </c>
      <c r="L9" s="213">
        <v>879</v>
      </c>
      <c r="M9" s="384">
        <f>J9/J7*100</f>
        <v>4.332894241625894</v>
      </c>
    </row>
    <row r="10" spans="1:13">
      <c r="A10" s="377" t="s">
        <v>591</v>
      </c>
      <c r="B10" s="213">
        <v>2356</v>
      </c>
      <c r="C10" s="213">
        <v>1224</v>
      </c>
      <c r="D10" s="213">
        <v>1132</v>
      </c>
      <c r="E10" s="384">
        <v>5.18</v>
      </c>
      <c r="F10" s="385">
        <f t="shared" si="0"/>
        <v>2096</v>
      </c>
      <c r="G10" s="213">
        <v>1085</v>
      </c>
      <c r="H10" s="213">
        <v>1011</v>
      </c>
      <c r="I10" s="386">
        <v>4.76</v>
      </c>
      <c r="J10" s="387">
        <f t="shared" si="1"/>
        <v>1934</v>
      </c>
      <c r="K10" s="214">
        <v>982</v>
      </c>
      <c r="L10" s="213">
        <v>952</v>
      </c>
      <c r="M10" s="384">
        <f>J10/J7*100</f>
        <v>4.5493037260067748</v>
      </c>
    </row>
    <row r="11" spans="1:13">
      <c r="A11" s="377" t="s">
        <v>592</v>
      </c>
      <c r="B11" s="213">
        <v>2235</v>
      </c>
      <c r="C11" s="213">
        <v>1107</v>
      </c>
      <c r="D11" s="213">
        <v>1128</v>
      </c>
      <c r="E11" s="384">
        <v>4.91</v>
      </c>
      <c r="F11" s="385">
        <f t="shared" si="0"/>
        <v>2187</v>
      </c>
      <c r="G11" s="213">
        <v>1140</v>
      </c>
      <c r="H11" s="213">
        <v>1047</v>
      </c>
      <c r="I11" s="386">
        <v>4.97</v>
      </c>
      <c r="J11" s="387">
        <f t="shared" si="1"/>
        <v>1917</v>
      </c>
      <c r="K11" s="214">
        <v>961</v>
      </c>
      <c r="L11" s="213">
        <v>956</v>
      </c>
      <c r="M11" s="384">
        <f>J11/J7*100</f>
        <v>4.5093150169363945</v>
      </c>
    </row>
    <row r="12" spans="1:13">
      <c r="A12" s="377" t="s">
        <v>593</v>
      </c>
      <c r="B12" s="213">
        <v>2128</v>
      </c>
      <c r="C12" s="213">
        <v>1090</v>
      </c>
      <c r="D12" s="213">
        <v>1038</v>
      </c>
      <c r="E12" s="384">
        <v>4.68</v>
      </c>
      <c r="F12" s="385">
        <f t="shared" si="0"/>
        <v>1721</v>
      </c>
      <c r="G12" s="213">
        <v>820</v>
      </c>
      <c r="H12" s="213">
        <v>901</v>
      </c>
      <c r="I12" s="386">
        <v>3.91</v>
      </c>
      <c r="J12" s="387">
        <f t="shared" si="1"/>
        <v>1508</v>
      </c>
      <c r="K12" s="214">
        <v>770</v>
      </c>
      <c r="L12" s="213">
        <v>738</v>
      </c>
      <c r="M12" s="384">
        <f>J12/J7*100</f>
        <v>3.5472337222431314</v>
      </c>
    </row>
    <row r="13" spans="1:13">
      <c r="A13" s="377" t="s">
        <v>594</v>
      </c>
      <c r="B13" s="213">
        <v>2754</v>
      </c>
      <c r="C13" s="213">
        <v>1391</v>
      </c>
      <c r="D13" s="213">
        <v>1363</v>
      </c>
      <c r="E13" s="384">
        <v>6.05</v>
      </c>
      <c r="F13" s="385">
        <f t="shared" si="0"/>
        <v>2097</v>
      </c>
      <c r="G13" s="213">
        <v>1092</v>
      </c>
      <c r="H13" s="213">
        <v>1005</v>
      </c>
      <c r="I13" s="386">
        <v>4.7699999999999996</v>
      </c>
      <c r="J13" s="387">
        <f t="shared" si="1"/>
        <v>1787</v>
      </c>
      <c r="K13" s="214">
        <v>887</v>
      </c>
      <c r="L13" s="213">
        <v>900</v>
      </c>
      <c r="M13" s="384">
        <f>J13/J7*100</f>
        <v>4.203519006398194</v>
      </c>
    </row>
    <row r="14" spans="1:13">
      <c r="A14" s="377" t="s">
        <v>595</v>
      </c>
      <c r="B14" s="213">
        <v>3023</v>
      </c>
      <c r="C14" s="213">
        <v>1603</v>
      </c>
      <c r="D14" s="213">
        <v>1420</v>
      </c>
      <c r="E14" s="384">
        <v>6.64</v>
      </c>
      <c r="F14" s="385">
        <f t="shared" si="0"/>
        <v>2771</v>
      </c>
      <c r="G14" s="213">
        <v>1404</v>
      </c>
      <c r="H14" s="213">
        <v>1367</v>
      </c>
      <c r="I14" s="386">
        <v>6.3</v>
      </c>
      <c r="J14" s="387">
        <f t="shared" si="1"/>
        <v>2117</v>
      </c>
      <c r="K14" s="214">
        <v>1071</v>
      </c>
      <c r="L14" s="213">
        <v>1046</v>
      </c>
      <c r="M14" s="384">
        <f>J14/J7*100</f>
        <v>4.9797704177643958</v>
      </c>
    </row>
    <row r="15" spans="1:13">
      <c r="A15" s="377" t="s">
        <v>596</v>
      </c>
      <c r="B15" s="213">
        <v>2690</v>
      </c>
      <c r="C15" s="213">
        <v>1336</v>
      </c>
      <c r="D15" s="213">
        <v>1354</v>
      </c>
      <c r="E15" s="384">
        <v>5.91</v>
      </c>
      <c r="F15" s="385">
        <f t="shared" si="0"/>
        <v>2979</v>
      </c>
      <c r="G15" s="213">
        <v>1560</v>
      </c>
      <c r="H15" s="213">
        <v>1419</v>
      </c>
      <c r="I15" s="386">
        <v>6.77</v>
      </c>
      <c r="J15" s="387">
        <f t="shared" si="1"/>
        <v>2709</v>
      </c>
      <c r="K15" s="214">
        <v>1390</v>
      </c>
      <c r="L15" s="213">
        <v>1319</v>
      </c>
      <c r="M15" s="384">
        <f>J15/J7*100</f>
        <v>6.3723184042152798</v>
      </c>
    </row>
    <row r="16" spans="1:13">
      <c r="A16" s="377" t="s">
        <v>597</v>
      </c>
      <c r="B16" s="213">
        <v>2710</v>
      </c>
      <c r="C16" s="213">
        <v>1368</v>
      </c>
      <c r="D16" s="213">
        <v>1342</v>
      </c>
      <c r="E16" s="384">
        <v>5.96</v>
      </c>
      <c r="F16" s="385">
        <f t="shared" si="0"/>
        <v>2737</v>
      </c>
      <c r="G16" s="213">
        <v>1356</v>
      </c>
      <c r="H16" s="213">
        <v>1381</v>
      </c>
      <c r="I16" s="386">
        <v>6.22</v>
      </c>
      <c r="J16" s="387">
        <f t="shared" si="1"/>
        <v>2948</v>
      </c>
      <c r="K16" s="214">
        <v>1507</v>
      </c>
      <c r="L16" s="213">
        <v>1441</v>
      </c>
      <c r="M16" s="384">
        <f>J16/J7*100</f>
        <v>6.9345126082047415</v>
      </c>
    </row>
    <row r="17" spans="1:13">
      <c r="A17" s="377" t="s">
        <v>598</v>
      </c>
      <c r="B17" s="213">
        <v>2761</v>
      </c>
      <c r="C17" s="213">
        <v>1424</v>
      </c>
      <c r="D17" s="213">
        <v>1337</v>
      </c>
      <c r="E17" s="384">
        <v>6.07</v>
      </c>
      <c r="F17" s="385">
        <f t="shared" si="0"/>
        <v>2670</v>
      </c>
      <c r="G17" s="213">
        <v>1360</v>
      </c>
      <c r="H17" s="213">
        <v>1310</v>
      </c>
      <c r="I17" s="386">
        <v>6.07</v>
      </c>
      <c r="J17" s="387">
        <f t="shared" si="1"/>
        <v>2693</v>
      </c>
      <c r="K17" s="214">
        <v>1335</v>
      </c>
      <c r="L17" s="213">
        <v>1358</v>
      </c>
      <c r="M17" s="384">
        <f>J17/J7*100</f>
        <v>6.3346819721490411</v>
      </c>
    </row>
    <row r="18" spans="1:13">
      <c r="A18" s="377" t="s">
        <v>599</v>
      </c>
      <c r="B18" s="213">
        <v>3208</v>
      </c>
      <c r="C18" s="213">
        <v>1637</v>
      </c>
      <c r="D18" s="213">
        <v>1571</v>
      </c>
      <c r="E18" s="384">
        <v>7.05</v>
      </c>
      <c r="F18" s="385">
        <f t="shared" si="0"/>
        <v>2677</v>
      </c>
      <c r="G18" s="213">
        <v>1385</v>
      </c>
      <c r="H18" s="213">
        <v>1292</v>
      </c>
      <c r="I18" s="386">
        <v>6.08</v>
      </c>
      <c r="J18" s="387">
        <f t="shared" si="1"/>
        <v>2631</v>
      </c>
      <c r="K18" s="214">
        <v>1353</v>
      </c>
      <c r="L18" s="213">
        <v>1278</v>
      </c>
      <c r="M18" s="384">
        <f>J18/J7*100</f>
        <v>6.1888407978923601</v>
      </c>
    </row>
    <row r="19" spans="1:13">
      <c r="A19" s="377" t="s">
        <v>475</v>
      </c>
      <c r="B19" s="213">
        <v>3642</v>
      </c>
      <c r="C19" s="213">
        <v>1858</v>
      </c>
      <c r="D19" s="213">
        <v>1784</v>
      </c>
      <c r="E19" s="384">
        <v>8.01</v>
      </c>
      <c r="F19" s="385">
        <f t="shared" si="0"/>
        <v>3173</v>
      </c>
      <c r="G19" s="213">
        <v>1591</v>
      </c>
      <c r="H19" s="213">
        <v>1582</v>
      </c>
      <c r="I19" s="386">
        <v>7.21</v>
      </c>
      <c r="J19" s="387">
        <f t="shared" si="1"/>
        <v>2651</v>
      </c>
      <c r="K19" s="214">
        <v>1346</v>
      </c>
      <c r="L19" s="213">
        <v>1305</v>
      </c>
      <c r="M19" s="384">
        <f>J19/J7*100</f>
        <v>6.2358863379751597</v>
      </c>
    </row>
    <row r="20" spans="1:13">
      <c r="A20" s="377" t="s">
        <v>476</v>
      </c>
      <c r="B20" s="213">
        <v>3008</v>
      </c>
      <c r="C20" s="213">
        <v>1531</v>
      </c>
      <c r="D20" s="213">
        <v>1477</v>
      </c>
      <c r="E20" s="384">
        <v>6.61</v>
      </c>
      <c r="F20" s="385">
        <f t="shared" si="0"/>
        <v>3605</v>
      </c>
      <c r="G20" s="213">
        <v>1794</v>
      </c>
      <c r="H20" s="213">
        <v>1811</v>
      </c>
      <c r="I20" s="386">
        <v>8.19</v>
      </c>
      <c r="J20" s="387">
        <f t="shared" si="1"/>
        <v>3138</v>
      </c>
      <c r="K20" s="214">
        <v>1551</v>
      </c>
      <c r="L20" s="213">
        <v>1587</v>
      </c>
      <c r="M20" s="384">
        <f>J20/J7*100</f>
        <v>7.3814452389913434</v>
      </c>
    </row>
    <row r="21" spans="1:13">
      <c r="A21" s="377" t="s">
        <v>477</v>
      </c>
      <c r="B21" s="213">
        <v>2445</v>
      </c>
      <c r="C21" s="213">
        <v>1163</v>
      </c>
      <c r="D21" s="213">
        <v>1282</v>
      </c>
      <c r="E21" s="384">
        <v>5.37</v>
      </c>
      <c r="F21" s="385">
        <f t="shared" si="0"/>
        <v>2936</v>
      </c>
      <c r="G21" s="213">
        <v>1469</v>
      </c>
      <c r="H21" s="213">
        <v>1467</v>
      </c>
      <c r="I21" s="386">
        <v>6.67</v>
      </c>
      <c r="J21" s="387">
        <f t="shared" si="1"/>
        <v>3571</v>
      </c>
      <c r="K21" s="214">
        <v>1773</v>
      </c>
      <c r="L21" s="213">
        <v>1798</v>
      </c>
      <c r="M21" s="384">
        <f>J21/J7*100</f>
        <v>8.399981181783966</v>
      </c>
    </row>
    <row r="22" spans="1:13">
      <c r="A22" s="377" t="s">
        <v>478</v>
      </c>
      <c r="B22" s="213">
        <v>2525</v>
      </c>
      <c r="C22" s="213">
        <v>1139</v>
      </c>
      <c r="D22" s="213">
        <v>1386</v>
      </c>
      <c r="E22" s="384">
        <v>5.55</v>
      </c>
      <c r="F22" s="385">
        <f t="shared" si="0"/>
        <v>2361</v>
      </c>
      <c r="G22" s="213">
        <v>1106</v>
      </c>
      <c r="H22" s="213">
        <v>1255</v>
      </c>
      <c r="I22" s="386">
        <v>5.37</v>
      </c>
      <c r="J22" s="387">
        <f t="shared" si="1"/>
        <v>2803</v>
      </c>
      <c r="K22" s="214">
        <v>1372</v>
      </c>
      <c r="L22" s="213">
        <v>1431</v>
      </c>
      <c r="M22" s="384">
        <f>J22/J7*100</f>
        <v>6.5934324426044411</v>
      </c>
    </row>
    <row r="23" spans="1:13">
      <c r="A23" s="377" t="s">
        <v>600</v>
      </c>
      <c r="B23" s="213">
        <v>2355</v>
      </c>
      <c r="C23" s="213">
        <v>1011</v>
      </c>
      <c r="D23" s="213">
        <v>1344</v>
      </c>
      <c r="E23" s="384">
        <v>5.18</v>
      </c>
      <c r="F23" s="385">
        <f t="shared" si="0"/>
        <v>2258</v>
      </c>
      <c r="G23" s="213">
        <v>987</v>
      </c>
      <c r="H23" s="213">
        <v>1271</v>
      </c>
      <c r="I23" s="386">
        <v>5.13</v>
      </c>
      <c r="J23" s="387">
        <f t="shared" si="1"/>
        <v>2157</v>
      </c>
      <c r="K23" s="214">
        <v>989</v>
      </c>
      <c r="L23" s="213">
        <v>1168</v>
      </c>
      <c r="M23" s="384">
        <f>J23/J7*100</f>
        <v>5.0738614979299959</v>
      </c>
    </row>
    <row r="24" spans="1:13">
      <c r="A24" s="377" t="s">
        <v>479</v>
      </c>
      <c r="B24" s="213">
        <v>1630</v>
      </c>
      <c r="C24" s="213">
        <v>584</v>
      </c>
      <c r="D24" s="213">
        <v>1046</v>
      </c>
      <c r="E24" s="384">
        <v>3.58</v>
      </c>
      <c r="F24" s="385">
        <f t="shared" si="0"/>
        <v>2002</v>
      </c>
      <c r="G24" s="213">
        <v>790</v>
      </c>
      <c r="H24" s="213">
        <v>1212</v>
      </c>
      <c r="I24" s="386">
        <v>4.55</v>
      </c>
      <c r="J24" s="387">
        <f t="shared" si="1"/>
        <v>1911</v>
      </c>
      <c r="K24" s="214">
        <v>782</v>
      </c>
      <c r="L24" s="213">
        <v>1129</v>
      </c>
      <c r="M24" s="384">
        <f>J24/J7*100</f>
        <v>4.4952013549115541</v>
      </c>
    </row>
    <row r="25" spans="1:13">
      <c r="A25" s="377" t="s">
        <v>480</v>
      </c>
      <c r="B25" s="213">
        <v>866</v>
      </c>
      <c r="C25" s="213">
        <v>298</v>
      </c>
      <c r="D25" s="213">
        <v>568</v>
      </c>
      <c r="E25" s="384">
        <v>1.9</v>
      </c>
      <c r="F25" s="385">
        <f t="shared" si="0"/>
        <v>1262</v>
      </c>
      <c r="G25" s="213">
        <v>390</v>
      </c>
      <c r="H25" s="213">
        <v>872</v>
      </c>
      <c r="I25" s="386">
        <v>2.87</v>
      </c>
      <c r="J25" s="387">
        <f t="shared" si="1"/>
        <v>1517</v>
      </c>
      <c r="K25" s="214">
        <v>514</v>
      </c>
      <c r="L25" s="213">
        <v>1003</v>
      </c>
      <c r="M25" s="384">
        <f>J25/J7*100</f>
        <v>3.5684042152803914</v>
      </c>
    </row>
    <row r="26" spans="1:13">
      <c r="A26" s="377" t="s">
        <v>235</v>
      </c>
      <c r="B26" s="213">
        <v>547</v>
      </c>
      <c r="C26" s="213">
        <v>132</v>
      </c>
      <c r="D26" s="213">
        <v>415</v>
      </c>
      <c r="E26" s="384">
        <v>1.2</v>
      </c>
      <c r="F26" s="385">
        <f t="shared" si="0"/>
        <v>687</v>
      </c>
      <c r="G26" s="213">
        <v>177</v>
      </c>
      <c r="H26" s="213">
        <v>510</v>
      </c>
      <c r="I26" s="386">
        <v>1.56</v>
      </c>
      <c r="J26" s="387">
        <f t="shared" si="1"/>
        <v>898</v>
      </c>
      <c r="K26" s="214">
        <v>205</v>
      </c>
      <c r="L26" s="213">
        <v>693</v>
      </c>
      <c r="M26" s="384">
        <f>J26/J7*100</f>
        <v>2.1123447497177268</v>
      </c>
    </row>
    <row r="27" spans="1:13">
      <c r="A27" s="377" t="s">
        <v>234</v>
      </c>
      <c r="B27" s="213">
        <v>519</v>
      </c>
      <c r="C27" s="213">
        <v>342</v>
      </c>
      <c r="D27" s="213">
        <v>177</v>
      </c>
      <c r="E27" s="384">
        <v>1.1399999999999999</v>
      </c>
      <c r="F27" s="385">
        <f t="shared" si="0"/>
        <v>17</v>
      </c>
      <c r="G27" s="213">
        <v>17</v>
      </c>
      <c r="H27" s="213" t="s">
        <v>481</v>
      </c>
      <c r="I27" s="384">
        <v>0.04</v>
      </c>
      <c r="J27" s="385">
        <f t="shared" si="1"/>
        <v>185</v>
      </c>
      <c r="K27" s="213">
        <v>100</v>
      </c>
      <c r="L27" s="213">
        <v>85</v>
      </c>
      <c r="M27" s="384">
        <f>J27/J7*100</f>
        <v>0.43517124576590138</v>
      </c>
    </row>
    <row r="28" spans="1:13" ht="4.5" customHeight="1">
      <c r="A28" s="388"/>
      <c r="B28" s="389"/>
      <c r="C28" s="389"/>
      <c r="D28" s="389"/>
      <c r="E28" s="389"/>
      <c r="F28" s="389"/>
      <c r="G28" s="389"/>
      <c r="H28" s="389"/>
      <c r="I28" s="390"/>
      <c r="J28" s="391" t="s">
        <v>482</v>
      </c>
      <c r="K28" s="389"/>
      <c r="L28" s="389"/>
      <c r="M28" s="392" t="s">
        <v>482</v>
      </c>
    </row>
    <row r="29" spans="1:13" ht="18" customHeight="1">
      <c r="A29" s="393" t="s">
        <v>128</v>
      </c>
      <c r="B29" s="146"/>
      <c r="C29" s="146"/>
      <c r="D29" s="146"/>
      <c r="E29" s="146"/>
      <c r="F29" s="146"/>
      <c r="G29" s="146"/>
      <c r="H29" s="146"/>
      <c r="I29" s="394"/>
      <c r="J29" s="395"/>
      <c r="K29" s="395"/>
      <c r="L29" s="395"/>
      <c r="M29" s="394"/>
    </row>
    <row r="30" spans="1:13" ht="21.95" customHeight="1">
      <c r="A30" s="146"/>
      <c r="B30" s="146"/>
      <c r="C30" s="146"/>
      <c r="D30" s="146"/>
      <c r="E30" s="146"/>
      <c r="F30" s="146"/>
      <c r="G30" s="146"/>
      <c r="H30" s="146"/>
      <c r="I30" s="146"/>
      <c r="J30" s="146"/>
      <c r="K30" s="146"/>
      <c r="L30" s="146"/>
      <c r="M30" s="146"/>
    </row>
    <row r="31" spans="1:13" ht="21.95" customHeight="1">
      <c r="A31" s="146"/>
      <c r="B31" s="146"/>
      <c r="C31" s="146"/>
      <c r="D31" s="146"/>
      <c r="E31" s="146"/>
      <c r="F31" s="146"/>
      <c r="G31" s="146"/>
      <c r="H31" s="146"/>
      <c r="I31" s="146"/>
      <c r="J31" s="146"/>
      <c r="K31" s="146"/>
      <c r="L31" s="146"/>
      <c r="M31" s="146"/>
    </row>
    <row r="32" spans="1:13" ht="21.95" customHeight="1">
      <c r="A32" s="146"/>
      <c r="B32" s="146"/>
      <c r="C32" s="146"/>
      <c r="D32" s="146"/>
      <c r="E32" s="146"/>
      <c r="F32" s="146"/>
      <c r="G32" s="146"/>
      <c r="H32" s="146"/>
      <c r="I32" s="146"/>
      <c r="J32" s="146"/>
      <c r="K32" s="146"/>
      <c r="L32" s="146"/>
      <c r="M32" s="146"/>
    </row>
    <row r="33" spans="1:13" ht="21.95" customHeight="1">
      <c r="A33" s="146"/>
      <c r="B33" s="146"/>
      <c r="C33" s="146"/>
      <c r="D33" s="146"/>
      <c r="E33" s="146"/>
      <c r="F33" s="146"/>
      <c r="G33" s="146"/>
      <c r="H33" s="146"/>
      <c r="I33" s="146"/>
      <c r="J33" s="146"/>
      <c r="K33" s="146"/>
      <c r="L33" s="146"/>
      <c r="M33" s="146"/>
    </row>
    <row r="34" spans="1:13" ht="21.95" customHeight="1">
      <c r="A34" s="146"/>
      <c r="B34" s="146"/>
      <c r="C34" s="146"/>
      <c r="D34" s="146"/>
      <c r="E34" s="146"/>
      <c r="F34" s="146"/>
      <c r="G34" s="146"/>
      <c r="H34" s="146"/>
      <c r="I34" s="146"/>
      <c r="J34" s="146"/>
      <c r="K34" s="146"/>
      <c r="L34" s="146"/>
      <c r="M34" s="146"/>
    </row>
    <row r="35" spans="1:13" ht="21.95" customHeight="1">
      <c r="A35" s="146"/>
      <c r="B35" s="146"/>
      <c r="C35" s="146"/>
      <c r="D35" s="146"/>
      <c r="E35" s="146"/>
      <c r="F35" s="146"/>
      <c r="G35" s="146"/>
      <c r="H35" s="146"/>
      <c r="I35" s="146"/>
      <c r="J35" s="146"/>
      <c r="K35" s="146"/>
      <c r="L35" s="146"/>
      <c r="M35" s="146"/>
    </row>
    <row r="36" spans="1:13" ht="21.95" customHeight="1">
      <c r="A36" s="146"/>
      <c r="B36" s="146"/>
      <c r="C36" s="146"/>
      <c r="D36" s="146"/>
      <c r="E36" s="146"/>
      <c r="F36" s="146"/>
      <c r="G36" s="146"/>
      <c r="H36" s="146"/>
      <c r="I36" s="146"/>
      <c r="J36" s="146"/>
      <c r="K36" s="146"/>
      <c r="L36" s="146"/>
      <c r="M36" s="146"/>
    </row>
    <row r="37" spans="1:13" ht="21.95" customHeight="1">
      <c r="A37" s="146"/>
      <c r="B37" s="146"/>
      <c r="C37" s="146"/>
      <c r="D37" s="146"/>
      <c r="E37" s="146"/>
      <c r="F37" s="146"/>
      <c r="G37" s="146"/>
      <c r="H37" s="146"/>
      <c r="I37" s="146"/>
      <c r="J37" s="146"/>
      <c r="K37" s="146"/>
      <c r="L37" s="146"/>
      <c r="M37" s="146"/>
    </row>
    <row r="38" spans="1:13" ht="21.95" customHeight="1">
      <c r="A38" s="146"/>
      <c r="B38" s="146"/>
      <c r="C38" s="146"/>
      <c r="D38" s="146"/>
      <c r="E38" s="146"/>
      <c r="F38" s="146"/>
      <c r="G38" s="146"/>
      <c r="H38" s="146"/>
      <c r="I38" s="146"/>
      <c r="J38" s="146"/>
      <c r="K38" s="146"/>
      <c r="L38" s="146"/>
      <c r="M38" s="146"/>
    </row>
    <row r="39" spans="1:13" ht="21.95" customHeight="1">
      <c r="A39" s="146"/>
      <c r="B39" s="146"/>
      <c r="C39" s="146"/>
      <c r="D39" s="146"/>
      <c r="E39" s="146"/>
      <c r="F39" s="146"/>
      <c r="G39" s="146"/>
      <c r="H39" s="146"/>
      <c r="I39" s="146"/>
      <c r="J39" s="146"/>
      <c r="K39" s="146"/>
      <c r="L39" s="146"/>
      <c r="M39" s="146"/>
    </row>
    <row r="40" spans="1:13" ht="21.95" customHeight="1">
      <c r="A40" s="146"/>
      <c r="B40" s="146"/>
      <c r="C40" s="146"/>
      <c r="D40" s="146"/>
      <c r="E40" s="146"/>
      <c r="F40" s="146"/>
      <c r="G40" s="146"/>
      <c r="H40" s="146"/>
      <c r="I40" s="146"/>
      <c r="J40" s="146"/>
      <c r="K40" s="146"/>
      <c r="L40" s="146"/>
      <c r="M40" s="146"/>
    </row>
    <row r="41" spans="1:13" ht="21.95" customHeight="1">
      <c r="A41" s="146"/>
      <c r="B41" s="146"/>
      <c r="C41" s="146"/>
      <c r="D41" s="146"/>
      <c r="E41" s="146"/>
      <c r="F41" s="146"/>
      <c r="G41" s="146"/>
      <c r="H41" s="146"/>
      <c r="I41" s="146"/>
      <c r="J41" s="146"/>
      <c r="K41" s="146"/>
      <c r="L41" s="146"/>
      <c r="M41" s="146"/>
    </row>
    <row r="42" spans="1:13" ht="21.95" customHeight="1">
      <c r="A42" s="146"/>
      <c r="B42" s="146"/>
      <c r="C42" s="146"/>
      <c r="D42" s="146"/>
      <c r="E42" s="146"/>
      <c r="F42" s="146"/>
      <c r="G42" s="146"/>
      <c r="H42" s="146"/>
      <c r="I42" s="146"/>
      <c r="J42" s="146"/>
      <c r="K42" s="146"/>
      <c r="L42" s="146"/>
      <c r="M42" s="146"/>
    </row>
    <row r="43" spans="1:13" ht="21.95" customHeight="1">
      <c r="A43" s="146"/>
      <c r="B43" s="146"/>
      <c r="C43" s="146"/>
      <c r="D43" s="146"/>
      <c r="E43" s="146"/>
      <c r="F43" s="146"/>
      <c r="G43" s="146"/>
      <c r="H43" s="146"/>
      <c r="I43" s="146"/>
      <c r="J43" s="146"/>
      <c r="K43" s="146"/>
      <c r="L43" s="146"/>
      <c r="M43" s="146"/>
    </row>
    <row r="44" spans="1:13" ht="21.95" customHeight="1">
      <c r="A44" s="146"/>
      <c r="B44" s="146"/>
      <c r="C44" s="146"/>
      <c r="D44" s="146"/>
      <c r="E44" s="146"/>
      <c r="F44" s="146"/>
      <c r="G44" s="146"/>
      <c r="H44" s="146"/>
      <c r="I44" s="146"/>
      <c r="J44" s="146"/>
      <c r="K44" s="146"/>
      <c r="L44" s="146"/>
      <c r="M44" s="146"/>
    </row>
    <row r="45" spans="1:13" ht="21.95" customHeight="1">
      <c r="A45" s="146"/>
      <c r="B45" s="146"/>
      <c r="C45" s="146"/>
      <c r="D45" s="146"/>
      <c r="E45" s="146"/>
      <c r="F45" s="146"/>
      <c r="G45" s="146"/>
      <c r="H45" s="146"/>
      <c r="I45" s="146"/>
      <c r="J45" s="146"/>
      <c r="K45" s="146"/>
      <c r="L45" s="146"/>
      <c r="M45" s="146"/>
    </row>
    <row r="46" spans="1:13" ht="21.95" customHeight="1">
      <c r="A46" s="146"/>
      <c r="B46" s="146"/>
      <c r="C46" s="146"/>
      <c r="D46" s="146"/>
      <c r="E46" s="146"/>
      <c r="F46" s="146"/>
      <c r="G46" s="146"/>
      <c r="H46" s="146"/>
      <c r="I46" s="146"/>
      <c r="J46" s="146"/>
      <c r="K46" s="146"/>
      <c r="L46" s="146"/>
      <c r="M46" s="146"/>
    </row>
    <row r="47" spans="1:13" ht="21.95" customHeight="1">
      <c r="A47" s="146"/>
      <c r="B47" s="146"/>
      <c r="C47" s="146"/>
      <c r="D47" s="146"/>
      <c r="E47" s="146"/>
      <c r="F47" s="146"/>
      <c r="G47" s="146"/>
      <c r="H47" s="146"/>
      <c r="I47" s="146"/>
      <c r="J47" s="146"/>
      <c r="K47" s="146"/>
      <c r="L47" s="146"/>
      <c r="M47" s="146"/>
    </row>
    <row r="48" spans="1:13" ht="21.95" customHeight="1">
      <c r="A48" s="146"/>
      <c r="B48" s="146"/>
      <c r="C48" s="146"/>
      <c r="D48" s="146"/>
      <c r="E48" s="146"/>
      <c r="F48" s="146"/>
      <c r="G48" s="146"/>
      <c r="H48" s="146"/>
      <c r="I48" s="146"/>
      <c r="J48" s="146"/>
      <c r="K48" s="146"/>
      <c r="L48" s="146"/>
      <c r="M48" s="146"/>
    </row>
    <row r="49" spans="1:13" ht="21.95" customHeight="1">
      <c r="A49" s="146"/>
      <c r="B49" s="146"/>
      <c r="C49" s="146"/>
      <c r="D49" s="146"/>
      <c r="E49" s="146"/>
      <c r="F49" s="146"/>
      <c r="G49" s="146"/>
      <c r="H49" s="146"/>
      <c r="I49" s="146"/>
      <c r="J49" s="146"/>
      <c r="K49" s="146"/>
      <c r="L49" s="146"/>
      <c r="M49" s="146"/>
    </row>
    <row r="50" spans="1:13" ht="21.95" customHeight="1">
      <c r="A50" s="146"/>
      <c r="B50" s="146"/>
      <c r="C50" s="146"/>
      <c r="D50" s="146"/>
      <c r="E50" s="146"/>
      <c r="F50" s="146"/>
      <c r="G50" s="146"/>
      <c r="H50" s="146"/>
      <c r="I50" s="146"/>
      <c r="J50" s="146"/>
      <c r="K50" s="146"/>
      <c r="L50" s="146"/>
      <c r="M50" s="146"/>
    </row>
    <row r="51" spans="1:13" ht="21.95" customHeight="1">
      <c r="A51" s="146"/>
      <c r="B51" s="146"/>
      <c r="C51" s="146"/>
      <c r="D51" s="146"/>
      <c r="E51" s="146"/>
      <c r="F51" s="146"/>
      <c r="G51" s="146"/>
      <c r="H51" s="146"/>
      <c r="I51" s="146"/>
      <c r="J51" s="146"/>
      <c r="K51" s="146"/>
      <c r="L51" s="146"/>
      <c r="M51" s="146"/>
    </row>
    <row r="52" spans="1:13">
      <c r="A52" s="146"/>
      <c r="B52" s="146"/>
      <c r="C52" s="146"/>
      <c r="D52" s="146"/>
      <c r="E52" s="146"/>
      <c r="F52" s="146"/>
      <c r="G52" s="146"/>
      <c r="H52" s="146"/>
      <c r="I52" s="146"/>
      <c r="J52" s="146"/>
      <c r="K52" s="146"/>
      <c r="L52" s="146"/>
      <c r="M52" s="146"/>
    </row>
    <row r="53" spans="1:13">
      <c r="A53" s="146"/>
      <c r="B53" s="146"/>
      <c r="C53" s="146"/>
      <c r="D53" s="146"/>
      <c r="E53" s="146"/>
      <c r="F53" s="146"/>
      <c r="G53" s="146"/>
      <c r="H53" s="146"/>
      <c r="I53" s="146"/>
      <c r="J53" s="146"/>
      <c r="K53" s="146"/>
      <c r="L53" s="146"/>
      <c r="M53" s="146"/>
    </row>
    <row r="54" spans="1:13">
      <c r="A54" s="146"/>
      <c r="B54" s="146"/>
      <c r="C54" s="146"/>
      <c r="D54" s="146"/>
      <c r="E54" s="146"/>
      <c r="F54" s="146"/>
      <c r="G54" s="146"/>
      <c r="H54" s="146"/>
      <c r="I54" s="146"/>
      <c r="J54" s="146"/>
      <c r="K54" s="146"/>
      <c r="L54" s="146"/>
      <c r="M54" s="146"/>
    </row>
    <row r="55" spans="1:13">
      <c r="A55" s="146"/>
      <c r="B55" s="146"/>
      <c r="C55" s="146"/>
      <c r="D55" s="146"/>
      <c r="E55" s="146"/>
      <c r="F55" s="146"/>
      <c r="G55" s="146"/>
      <c r="H55" s="146"/>
      <c r="I55" s="146"/>
      <c r="J55" s="146"/>
      <c r="K55" s="146"/>
      <c r="L55" s="146"/>
      <c r="M55" s="146"/>
    </row>
    <row r="56" spans="1:13">
      <c r="A56" s="146"/>
      <c r="B56" s="146"/>
      <c r="C56" s="146"/>
      <c r="D56" s="146"/>
      <c r="E56" s="146"/>
      <c r="F56" s="146"/>
      <c r="G56" s="146"/>
      <c r="H56" s="146"/>
      <c r="I56" s="146"/>
      <c r="J56" s="146"/>
      <c r="K56" s="146"/>
      <c r="L56" s="146"/>
      <c r="M56" s="146"/>
    </row>
    <row r="57" spans="1:13">
      <c r="A57" s="146"/>
      <c r="B57" s="146"/>
      <c r="C57" s="146"/>
      <c r="D57" s="146"/>
      <c r="E57" s="146"/>
      <c r="F57" s="146"/>
      <c r="G57" s="146"/>
      <c r="H57" s="146"/>
      <c r="I57" s="146"/>
      <c r="J57" s="146"/>
      <c r="K57" s="146"/>
      <c r="L57" s="146"/>
      <c r="M57" s="146"/>
    </row>
    <row r="58" spans="1:13">
      <c r="A58" s="146"/>
      <c r="B58" s="146"/>
      <c r="C58" s="146"/>
      <c r="D58" s="146"/>
      <c r="E58" s="146"/>
      <c r="F58" s="146"/>
      <c r="G58" s="146"/>
      <c r="H58" s="146"/>
      <c r="I58" s="146"/>
      <c r="J58" s="146"/>
      <c r="K58" s="146"/>
      <c r="L58" s="146"/>
      <c r="M58" s="146"/>
    </row>
    <row r="59" spans="1:13">
      <c r="A59" s="146"/>
      <c r="B59" s="146"/>
      <c r="C59" s="146"/>
      <c r="D59" s="146"/>
      <c r="E59" s="146"/>
      <c r="F59" s="146"/>
      <c r="G59" s="146"/>
      <c r="H59" s="146"/>
      <c r="I59" s="146"/>
      <c r="J59" s="146"/>
      <c r="K59" s="146"/>
      <c r="L59" s="146"/>
      <c r="M59" s="146"/>
    </row>
    <row r="60" spans="1:13">
      <c r="A60" s="146"/>
      <c r="B60" s="146"/>
      <c r="C60" s="146"/>
      <c r="D60" s="146"/>
      <c r="E60" s="146"/>
      <c r="F60" s="146"/>
      <c r="G60" s="146"/>
      <c r="H60" s="146"/>
      <c r="I60" s="146"/>
      <c r="J60" s="146"/>
      <c r="K60" s="146"/>
      <c r="L60" s="146"/>
      <c r="M60" s="146"/>
    </row>
    <row r="61" spans="1:13">
      <c r="A61" s="146"/>
      <c r="B61" s="146"/>
      <c r="C61" s="146"/>
      <c r="D61" s="146"/>
      <c r="E61" s="146"/>
      <c r="F61" s="146"/>
      <c r="G61" s="146"/>
      <c r="H61" s="146"/>
      <c r="I61" s="146"/>
      <c r="J61" s="146"/>
      <c r="K61" s="146"/>
      <c r="L61" s="146"/>
      <c r="M61" s="146"/>
    </row>
  </sheetData>
  <mergeCells count="9">
    <mergeCell ref="A3:B3"/>
    <mergeCell ref="K3:M3"/>
    <mergeCell ref="M4:M5"/>
    <mergeCell ref="F4:H4"/>
    <mergeCell ref="B4:D4"/>
    <mergeCell ref="E4:E5"/>
    <mergeCell ref="A4:A5"/>
    <mergeCell ref="I4:I5"/>
    <mergeCell ref="J4:L4"/>
  </mergeCells>
  <phoneticPr fontId="3"/>
  <hyperlinks>
    <hyperlink ref="A1" location="表名!A1" display="戻る"/>
  </hyperlinks>
  <pageMargins left="0.74803149606299213" right="0.55118110236220474" top="0.98425196850393704" bottom="0.59055118110236227" header="0.51181102362204722" footer="0.51181102362204722"/>
  <pageSetup paperSize="9" scale="76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L58"/>
  <sheetViews>
    <sheetView zoomScaleNormal="100" zoomScaleSheetLayoutView="100" workbookViewId="0">
      <selection activeCell="L33" sqref="L33"/>
    </sheetView>
  </sheetViews>
  <sheetFormatPr defaultColWidth="11" defaultRowHeight="13.5"/>
  <cols>
    <col min="1" max="1" width="12.5" style="10" customWidth="1"/>
    <col min="2" max="5" width="7.875" style="10" customWidth="1"/>
    <col min="6" max="6" width="7.875" style="52" customWidth="1"/>
    <col min="7" max="10" width="7.875" style="10" customWidth="1"/>
    <col min="11" max="14" width="7.625" style="10" customWidth="1"/>
    <col min="15" max="16384" width="11" style="10"/>
  </cols>
  <sheetData>
    <row r="1" spans="1:12" ht="18" customHeight="1">
      <c r="A1" s="129" t="s">
        <v>410</v>
      </c>
    </row>
    <row r="2" spans="1:12" ht="19.5" customHeight="1">
      <c r="A2" s="367" t="s">
        <v>483</v>
      </c>
      <c r="B2" s="367"/>
      <c r="C2" s="367"/>
      <c r="D2" s="367"/>
      <c r="E2" s="146"/>
      <c r="F2" s="396"/>
      <c r="G2" s="146"/>
      <c r="H2" s="146"/>
      <c r="I2" s="146"/>
      <c r="J2" s="146"/>
      <c r="K2" s="190"/>
      <c r="L2" s="146"/>
    </row>
    <row r="3" spans="1:12" ht="15" customHeight="1" thickBot="1">
      <c r="A3" s="397" t="s">
        <v>131</v>
      </c>
      <c r="B3" s="146"/>
      <c r="C3" s="146"/>
      <c r="D3" s="146"/>
      <c r="E3" s="146"/>
      <c r="F3" s="398"/>
      <c r="G3" s="190"/>
      <c r="H3" s="759" t="s">
        <v>484</v>
      </c>
      <c r="I3" s="759"/>
      <c r="J3" s="759"/>
      <c r="K3" s="399"/>
      <c r="L3" s="146"/>
    </row>
    <row r="4" spans="1:12" ht="22.5" customHeight="1" thickTop="1">
      <c r="A4" s="757" t="s">
        <v>252</v>
      </c>
      <c r="B4" s="693" t="s">
        <v>251</v>
      </c>
      <c r="C4" s="693"/>
      <c r="D4" s="693"/>
      <c r="E4" s="693"/>
      <c r="F4" s="714"/>
      <c r="G4" s="756" t="s">
        <v>601</v>
      </c>
      <c r="H4" s="693"/>
      <c r="I4" s="693"/>
      <c r="J4" s="693"/>
      <c r="K4" s="310"/>
      <c r="L4" s="146"/>
    </row>
    <row r="5" spans="1:12" ht="22.5" customHeight="1">
      <c r="A5" s="758"/>
      <c r="B5" s="400" t="s">
        <v>602</v>
      </c>
      <c r="C5" s="401" t="s">
        <v>244</v>
      </c>
      <c r="D5" s="401" t="s">
        <v>243</v>
      </c>
      <c r="E5" s="401" t="s">
        <v>242</v>
      </c>
      <c r="F5" s="402" t="s">
        <v>241</v>
      </c>
      <c r="G5" s="403" t="s">
        <v>250</v>
      </c>
      <c r="H5" s="404" t="s">
        <v>243</v>
      </c>
      <c r="I5" s="404" t="s">
        <v>242</v>
      </c>
      <c r="J5" s="405" t="s">
        <v>241</v>
      </c>
      <c r="K5" s="406"/>
      <c r="L5" s="146"/>
    </row>
    <row r="6" spans="1:12" ht="23.1" customHeight="1">
      <c r="A6" s="407" t="s">
        <v>249</v>
      </c>
      <c r="B6" s="375">
        <f>SUM(B7:B13)</f>
        <v>42512</v>
      </c>
      <c r="C6" s="375">
        <f>SUM(C7:C13)</f>
        <v>5371</v>
      </c>
      <c r="D6" s="375">
        <f>SUM(D7:D13)</f>
        <v>24099</v>
      </c>
      <c r="E6" s="375">
        <f>SUM(E7:E13)</f>
        <v>12857</v>
      </c>
      <c r="F6" s="375">
        <f>SUM(F7:F13)</f>
        <v>185</v>
      </c>
      <c r="G6" s="408">
        <f t="shared" ref="G6:G13" si="0">C6/B6*100</f>
        <v>12.63407978923598</v>
      </c>
      <c r="H6" s="408">
        <f t="shared" ref="H6:H13" si="1">D6/B6*100</f>
        <v>56.687523522770043</v>
      </c>
      <c r="I6" s="408">
        <f t="shared" ref="I6:I13" si="2">E6/B6*100</f>
        <v>30.243225442228077</v>
      </c>
      <c r="J6" s="409">
        <f t="shared" ref="J6:J13" si="3">F6/B6*100</f>
        <v>0.43517124576590138</v>
      </c>
      <c r="K6" s="410"/>
      <c r="L6" s="146"/>
    </row>
    <row r="7" spans="1:12" ht="23.1" customHeight="1">
      <c r="A7" s="411" t="s">
        <v>248</v>
      </c>
      <c r="B7" s="240">
        <f t="shared" ref="B7:B13" si="4">SUM(C7:F7)</f>
        <v>16026</v>
      </c>
      <c r="C7" s="213">
        <v>1954</v>
      </c>
      <c r="D7" s="213">
        <v>8805</v>
      </c>
      <c r="E7" s="213">
        <v>5172</v>
      </c>
      <c r="F7" s="213">
        <v>95</v>
      </c>
      <c r="G7" s="412">
        <f t="shared" si="0"/>
        <v>12.192686883813803</v>
      </c>
      <c r="H7" s="412">
        <f t="shared" si="1"/>
        <v>54.941969299887681</v>
      </c>
      <c r="I7" s="412">
        <f t="shared" si="2"/>
        <v>32.27255709472108</v>
      </c>
      <c r="J7" s="413">
        <f t="shared" si="3"/>
        <v>0.59278672157743673</v>
      </c>
      <c r="K7" s="413"/>
      <c r="L7" s="146"/>
    </row>
    <row r="8" spans="1:12" ht="23.1" customHeight="1">
      <c r="A8" s="414" t="s">
        <v>139</v>
      </c>
      <c r="B8" s="240">
        <f t="shared" si="4"/>
        <v>7868</v>
      </c>
      <c r="C8" s="213">
        <v>1028</v>
      </c>
      <c r="D8" s="213">
        <v>4647</v>
      </c>
      <c r="E8" s="213">
        <v>2166</v>
      </c>
      <c r="F8" s="213">
        <v>27</v>
      </c>
      <c r="G8" s="412">
        <f t="shared" si="0"/>
        <v>13.065582104728012</v>
      </c>
      <c r="H8" s="412">
        <f t="shared" si="1"/>
        <v>59.062023385866802</v>
      </c>
      <c r="I8" s="412">
        <f t="shared" si="2"/>
        <v>27.529232333502797</v>
      </c>
      <c r="J8" s="413">
        <f t="shared" si="3"/>
        <v>0.3431621759023894</v>
      </c>
      <c r="K8" s="413"/>
      <c r="L8" s="146"/>
    </row>
    <row r="9" spans="1:12" ht="23.1" customHeight="1">
      <c r="A9" s="414" t="s">
        <v>247</v>
      </c>
      <c r="B9" s="240">
        <f t="shared" si="4"/>
        <v>2898</v>
      </c>
      <c r="C9" s="213">
        <v>293</v>
      </c>
      <c r="D9" s="213">
        <v>1546</v>
      </c>
      <c r="E9" s="213">
        <v>1055</v>
      </c>
      <c r="F9" s="213">
        <v>4</v>
      </c>
      <c r="G9" s="412">
        <f t="shared" si="0"/>
        <v>10.110420979986197</v>
      </c>
      <c r="H9" s="412">
        <f t="shared" si="1"/>
        <v>53.347135955831604</v>
      </c>
      <c r="I9" s="412">
        <f t="shared" si="2"/>
        <v>36.404416839199449</v>
      </c>
      <c r="J9" s="413">
        <f t="shared" si="3"/>
        <v>0.13802622498274672</v>
      </c>
      <c r="K9" s="413"/>
      <c r="L9" s="146"/>
    </row>
    <row r="10" spans="1:12" ht="23.1" customHeight="1">
      <c r="A10" s="414" t="s">
        <v>246</v>
      </c>
      <c r="B10" s="240">
        <f t="shared" si="4"/>
        <v>2022</v>
      </c>
      <c r="C10" s="213">
        <v>178</v>
      </c>
      <c r="D10" s="213">
        <v>1094</v>
      </c>
      <c r="E10" s="213">
        <v>748</v>
      </c>
      <c r="F10" s="213">
        <v>2</v>
      </c>
      <c r="G10" s="412">
        <f t="shared" si="0"/>
        <v>8.8031651829871418</v>
      </c>
      <c r="H10" s="412">
        <f t="shared" si="1"/>
        <v>54.104846686449058</v>
      </c>
      <c r="I10" s="412">
        <f t="shared" si="2"/>
        <v>36.99307616221563</v>
      </c>
      <c r="J10" s="413">
        <f t="shared" si="3"/>
        <v>9.8911968348170121E-2</v>
      </c>
      <c r="K10" s="413"/>
      <c r="L10" s="146"/>
    </row>
    <row r="11" spans="1:12" ht="23.1" customHeight="1">
      <c r="A11" s="414" t="s">
        <v>245</v>
      </c>
      <c r="B11" s="240">
        <f t="shared" si="4"/>
        <v>3715</v>
      </c>
      <c r="C11" s="213">
        <v>469</v>
      </c>
      <c r="D11" s="213">
        <v>2202</v>
      </c>
      <c r="E11" s="213">
        <v>1035</v>
      </c>
      <c r="F11" s="213">
        <v>9</v>
      </c>
      <c r="G11" s="412">
        <f t="shared" si="0"/>
        <v>12.624495289367429</v>
      </c>
      <c r="H11" s="412">
        <f t="shared" si="1"/>
        <v>59.273216689098248</v>
      </c>
      <c r="I11" s="412">
        <f t="shared" si="2"/>
        <v>27.860026917900406</v>
      </c>
      <c r="J11" s="413">
        <f t="shared" si="3"/>
        <v>0.24226110363391654</v>
      </c>
      <c r="K11" s="413"/>
      <c r="L11" s="146"/>
    </row>
    <row r="12" spans="1:12" ht="23.1" customHeight="1">
      <c r="A12" s="414" t="s">
        <v>135</v>
      </c>
      <c r="B12" s="240">
        <f t="shared" si="4"/>
        <v>7957</v>
      </c>
      <c r="C12" s="213">
        <v>1210</v>
      </c>
      <c r="D12" s="213">
        <v>4651</v>
      </c>
      <c r="E12" s="213">
        <v>2049</v>
      </c>
      <c r="F12" s="213">
        <v>47</v>
      </c>
      <c r="G12" s="412">
        <f t="shared" si="0"/>
        <v>15.206736207113233</v>
      </c>
      <c r="H12" s="412">
        <f t="shared" si="1"/>
        <v>58.451677768003016</v>
      </c>
      <c r="I12" s="412">
        <f t="shared" si="2"/>
        <v>25.750911147417366</v>
      </c>
      <c r="J12" s="413">
        <f t="shared" si="3"/>
        <v>0.59067487746638181</v>
      </c>
      <c r="K12" s="413"/>
      <c r="L12" s="146"/>
    </row>
    <row r="13" spans="1:12" ht="23.1" customHeight="1">
      <c r="A13" s="415" t="s">
        <v>134</v>
      </c>
      <c r="B13" s="301">
        <f t="shared" si="4"/>
        <v>2026</v>
      </c>
      <c r="C13" s="301">
        <v>239</v>
      </c>
      <c r="D13" s="301">
        <v>1154</v>
      </c>
      <c r="E13" s="301">
        <v>632</v>
      </c>
      <c r="F13" s="301">
        <v>1</v>
      </c>
      <c r="G13" s="416">
        <f t="shared" si="0"/>
        <v>11.796643632773938</v>
      </c>
      <c r="H13" s="416">
        <f t="shared" si="1"/>
        <v>56.959526159921026</v>
      </c>
      <c r="I13" s="416">
        <f t="shared" si="2"/>
        <v>31.19447186574531</v>
      </c>
      <c r="J13" s="417">
        <f t="shared" si="3"/>
        <v>4.9358341559723587E-2</v>
      </c>
      <c r="K13" s="413"/>
      <c r="L13" s="146"/>
    </row>
    <row r="14" spans="1:12" ht="18" customHeight="1">
      <c r="A14" s="262" t="s">
        <v>128</v>
      </c>
      <c r="B14" s="146"/>
      <c r="C14" s="146"/>
      <c r="D14" s="146"/>
      <c r="E14" s="760"/>
      <c r="F14" s="760"/>
      <c r="G14" s="760"/>
      <c r="H14" s="760"/>
      <c r="I14" s="760"/>
      <c r="J14" s="760"/>
      <c r="K14" s="760"/>
      <c r="L14" s="760"/>
    </row>
    <row r="15" spans="1:12" ht="18" customHeight="1">
      <c r="A15" s="146"/>
      <c r="B15" s="418"/>
      <c r="C15" s="418"/>
      <c r="D15" s="418"/>
      <c r="E15" s="418"/>
      <c r="F15" s="418"/>
      <c r="G15" s="418"/>
      <c r="H15" s="418"/>
      <c r="I15" s="146"/>
      <c r="J15" s="146"/>
      <c r="K15" s="146"/>
      <c r="L15" s="146"/>
    </row>
    <row r="16" spans="1:12" ht="13.5" customHeight="1">
      <c r="A16" s="146"/>
      <c r="B16" s="418"/>
      <c r="C16" s="418"/>
      <c r="D16" s="418"/>
      <c r="E16" s="419"/>
      <c r="F16" s="419"/>
      <c r="G16" s="419"/>
      <c r="H16" s="419"/>
      <c r="I16" s="419"/>
      <c r="J16" s="419"/>
      <c r="K16" s="146"/>
      <c r="L16" s="146"/>
    </row>
    <row r="17" spans="1:12" ht="13.5" customHeight="1">
      <c r="A17" s="146"/>
      <c r="B17" s="146"/>
      <c r="C17" s="146"/>
      <c r="D17" s="146"/>
      <c r="E17" s="146"/>
      <c r="F17" s="396"/>
      <c r="G17" s="146"/>
      <c r="H17" s="146"/>
      <c r="I17" s="146"/>
      <c r="J17" s="146"/>
      <c r="K17" s="146"/>
      <c r="L17" s="146"/>
    </row>
    <row r="18" spans="1:12" ht="13.5" customHeight="1">
      <c r="A18" s="146"/>
      <c r="B18" s="146"/>
      <c r="C18" s="146"/>
      <c r="D18" s="146"/>
      <c r="E18" s="146"/>
      <c r="F18" s="396"/>
      <c r="G18" s="146"/>
      <c r="H18" s="146"/>
      <c r="I18" s="146"/>
      <c r="J18" s="146"/>
      <c r="K18" s="146"/>
      <c r="L18" s="146"/>
    </row>
    <row r="19" spans="1:12" ht="13.5" customHeight="1">
      <c r="A19" s="418"/>
      <c r="B19" s="146"/>
      <c r="C19" s="146"/>
      <c r="D19" s="146"/>
      <c r="E19" s="146"/>
      <c r="F19" s="396"/>
      <c r="G19" s="146"/>
      <c r="H19" s="146"/>
      <c r="I19" s="146"/>
      <c r="J19" s="146"/>
      <c r="K19" s="146"/>
      <c r="L19" s="146"/>
    </row>
    <row r="20" spans="1:12" ht="13.5" customHeight="1">
      <c r="A20" s="146"/>
      <c r="B20" s="146"/>
      <c r="C20" s="146"/>
      <c r="D20" s="146"/>
      <c r="E20" s="146"/>
      <c r="F20" s="396"/>
      <c r="G20" s="146"/>
      <c r="H20" s="146"/>
      <c r="I20" s="146"/>
      <c r="J20" s="146"/>
      <c r="K20" s="146"/>
      <c r="L20" s="146"/>
    </row>
    <row r="21" spans="1:12" ht="13.5" customHeight="1">
      <c r="A21" s="146"/>
      <c r="B21" s="146"/>
      <c r="C21" s="146"/>
      <c r="D21" s="146"/>
      <c r="E21" s="146"/>
      <c r="F21" s="396"/>
      <c r="G21" s="146"/>
      <c r="H21" s="146"/>
      <c r="I21" s="146"/>
      <c r="J21" s="146"/>
      <c r="K21" s="146"/>
      <c r="L21" s="146"/>
    </row>
    <row r="22" spans="1:12" ht="13.5" customHeight="1">
      <c r="A22" s="146"/>
      <c r="B22" s="146"/>
      <c r="C22" s="146"/>
      <c r="D22" s="146"/>
      <c r="E22" s="146"/>
      <c r="F22" s="396"/>
      <c r="G22" s="146"/>
      <c r="H22" s="146"/>
      <c r="I22" s="146"/>
      <c r="J22" s="146"/>
      <c r="K22" s="146"/>
      <c r="L22" s="146"/>
    </row>
    <row r="23" spans="1:12" ht="13.5" customHeight="1">
      <c r="A23" s="146"/>
      <c r="B23" s="146"/>
      <c r="C23" s="146"/>
      <c r="D23" s="146"/>
      <c r="E23" s="146"/>
      <c r="F23" s="396"/>
      <c r="G23" s="146"/>
      <c r="H23" s="146"/>
      <c r="I23" s="146"/>
      <c r="J23" s="146"/>
      <c r="K23" s="146"/>
      <c r="L23" s="146"/>
    </row>
    <row r="24" spans="1:12">
      <c r="A24" s="146"/>
      <c r="B24" s="146"/>
      <c r="C24" s="146"/>
      <c r="D24" s="146"/>
      <c r="E24" s="146"/>
      <c r="F24" s="396"/>
      <c r="G24" s="146"/>
      <c r="H24" s="146"/>
      <c r="I24" s="146"/>
      <c r="J24" s="146"/>
      <c r="K24" s="146"/>
      <c r="L24" s="146"/>
    </row>
    <row r="25" spans="1:12">
      <c r="A25" s="146"/>
      <c r="B25" s="146"/>
      <c r="C25" s="146"/>
      <c r="D25" s="146"/>
      <c r="E25" s="146"/>
      <c r="F25" s="396"/>
      <c r="G25" s="146"/>
      <c r="H25" s="146"/>
      <c r="I25" s="146"/>
      <c r="J25" s="146"/>
      <c r="K25" s="146"/>
      <c r="L25" s="146"/>
    </row>
    <row r="26" spans="1:12">
      <c r="A26" s="146"/>
      <c r="B26" s="146"/>
      <c r="C26" s="146"/>
      <c r="D26" s="146"/>
      <c r="E26" s="146"/>
      <c r="F26" s="396"/>
      <c r="G26" s="146"/>
      <c r="H26" s="146"/>
      <c r="I26" s="146"/>
      <c r="J26" s="146"/>
      <c r="K26" s="146"/>
      <c r="L26" s="146"/>
    </row>
    <row r="27" spans="1:12">
      <c r="A27" s="146"/>
      <c r="B27" s="146"/>
      <c r="C27" s="146"/>
      <c r="D27" s="146"/>
      <c r="E27" s="146"/>
      <c r="F27" s="396"/>
      <c r="G27" s="146"/>
      <c r="H27" s="146"/>
      <c r="I27" s="146"/>
      <c r="J27" s="146"/>
      <c r="K27" s="146"/>
      <c r="L27" s="146"/>
    </row>
    <row r="28" spans="1:12">
      <c r="A28" s="146"/>
      <c r="B28" s="146"/>
      <c r="C28" s="146"/>
      <c r="D28" s="146"/>
      <c r="E28" s="146"/>
      <c r="F28" s="396"/>
      <c r="G28" s="146"/>
      <c r="H28" s="146"/>
      <c r="I28" s="146"/>
      <c r="J28" s="146"/>
      <c r="K28" s="146"/>
      <c r="L28" s="146"/>
    </row>
    <row r="29" spans="1:12">
      <c r="A29" s="146"/>
      <c r="B29" s="146"/>
      <c r="C29" s="146"/>
      <c r="D29" s="146"/>
      <c r="E29" s="146"/>
      <c r="F29" s="396"/>
      <c r="G29" s="146"/>
      <c r="H29" s="146"/>
      <c r="I29" s="146"/>
      <c r="J29" s="146"/>
      <c r="K29" s="146"/>
      <c r="L29" s="146"/>
    </row>
    <row r="30" spans="1:12">
      <c r="A30" s="146"/>
      <c r="B30" s="146"/>
      <c r="C30" s="146"/>
      <c r="D30" s="146"/>
      <c r="E30" s="146"/>
      <c r="F30" s="396"/>
      <c r="G30" s="146"/>
      <c r="H30" s="146"/>
      <c r="I30" s="146"/>
      <c r="J30" s="146"/>
      <c r="K30" s="146"/>
      <c r="L30" s="146"/>
    </row>
    <row r="31" spans="1:12">
      <c r="A31" s="146"/>
      <c r="B31" s="146"/>
      <c r="C31" s="146"/>
      <c r="D31" s="146"/>
      <c r="E31" s="146"/>
      <c r="F31" s="396"/>
      <c r="G31" s="146"/>
      <c r="H31" s="146"/>
      <c r="I31" s="146"/>
      <c r="J31" s="146"/>
      <c r="K31" s="146"/>
      <c r="L31" s="146"/>
    </row>
    <row r="32" spans="1:12">
      <c r="A32" s="146"/>
      <c r="B32" s="146"/>
      <c r="C32" s="146"/>
      <c r="D32" s="146"/>
      <c r="E32" s="146"/>
      <c r="F32" s="396"/>
      <c r="G32" s="146"/>
      <c r="H32" s="146"/>
      <c r="I32" s="146"/>
      <c r="J32" s="146"/>
      <c r="K32" s="146"/>
      <c r="L32" s="146"/>
    </row>
    <row r="33" spans="1:12">
      <c r="A33" s="146"/>
      <c r="B33" s="146"/>
      <c r="C33" s="146"/>
      <c r="D33" s="146"/>
      <c r="E33" s="146"/>
      <c r="F33" s="396"/>
      <c r="G33" s="146"/>
      <c r="H33" s="146"/>
      <c r="I33" s="146"/>
      <c r="J33" s="146"/>
      <c r="K33" s="146"/>
      <c r="L33" s="146"/>
    </row>
    <row r="34" spans="1:12">
      <c r="A34" s="146"/>
      <c r="B34" s="146"/>
      <c r="C34" s="146"/>
      <c r="D34" s="146"/>
      <c r="E34" s="146"/>
      <c r="F34" s="396"/>
      <c r="G34" s="146"/>
      <c r="H34" s="146"/>
      <c r="I34" s="146"/>
      <c r="J34" s="146"/>
      <c r="K34" s="146"/>
      <c r="L34" s="146"/>
    </row>
    <row r="35" spans="1:12">
      <c r="A35" s="146"/>
      <c r="B35" s="146"/>
      <c r="C35" s="146"/>
      <c r="D35" s="146"/>
      <c r="E35" s="146"/>
      <c r="F35" s="396"/>
      <c r="G35" s="146"/>
      <c r="H35" s="146"/>
      <c r="I35" s="146"/>
      <c r="J35" s="146"/>
      <c r="K35" s="146"/>
      <c r="L35" s="146"/>
    </row>
    <row r="36" spans="1:12">
      <c r="A36" s="146"/>
      <c r="B36" s="146"/>
      <c r="C36" s="146"/>
      <c r="D36" s="146"/>
      <c r="E36" s="146"/>
      <c r="F36" s="396"/>
      <c r="G36" s="146"/>
      <c r="H36" s="146"/>
      <c r="I36" s="146"/>
      <c r="J36" s="146"/>
      <c r="K36" s="146"/>
      <c r="L36" s="146"/>
    </row>
    <row r="37" spans="1:12">
      <c r="A37" s="146"/>
      <c r="B37" s="146"/>
      <c r="C37" s="146"/>
      <c r="D37" s="146"/>
      <c r="E37" s="146"/>
      <c r="F37" s="396"/>
      <c r="G37" s="146"/>
      <c r="H37" s="146"/>
      <c r="I37" s="146"/>
      <c r="J37" s="146"/>
      <c r="K37" s="146"/>
      <c r="L37" s="146"/>
    </row>
    <row r="38" spans="1:12">
      <c r="A38" s="146"/>
      <c r="B38" s="146"/>
      <c r="C38" s="146"/>
      <c r="D38" s="146"/>
      <c r="E38" s="146"/>
      <c r="F38" s="396"/>
      <c r="G38" s="146"/>
      <c r="H38" s="146"/>
      <c r="I38" s="146"/>
      <c r="J38" s="146"/>
      <c r="K38" s="146"/>
      <c r="L38" s="146"/>
    </row>
    <row r="39" spans="1:12">
      <c r="A39" s="146"/>
      <c r="B39" s="146"/>
      <c r="C39" s="146"/>
      <c r="D39" s="146"/>
      <c r="E39" s="146"/>
      <c r="F39" s="396"/>
      <c r="G39" s="146"/>
      <c r="H39" s="146"/>
      <c r="I39" s="146"/>
      <c r="J39" s="146"/>
      <c r="K39" s="146"/>
      <c r="L39" s="146"/>
    </row>
    <row r="40" spans="1:12">
      <c r="A40" s="146"/>
      <c r="B40" s="146"/>
      <c r="C40" s="146"/>
      <c r="D40" s="146"/>
      <c r="E40" s="146"/>
      <c r="F40" s="396"/>
      <c r="G40" s="146"/>
      <c r="H40" s="146"/>
      <c r="I40" s="146"/>
      <c r="J40" s="146"/>
      <c r="K40" s="146"/>
      <c r="L40" s="146"/>
    </row>
    <row r="41" spans="1:12">
      <c r="A41" s="146"/>
      <c r="B41" s="146"/>
      <c r="C41" s="146"/>
      <c r="D41" s="146"/>
      <c r="E41" s="146"/>
      <c r="F41" s="396"/>
      <c r="G41" s="146"/>
      <c r="H41" s="146"/>
      <c r="I41" s="146"/>
      <c r="J41" s="146"/>
      <c r="K41" s="146"/>
      <c r="L41" s="146"/>
    </row>
    <row r="42" spans="1:12">
      <c r="A42" s="146"/>
      <c r="B42" s="146"/>
      <c r="C42" s="146"/>
      <c r="D42" s="146"/>
      <c r="E42" s="146"/>
      <c r="F42" s="396"/>
      <c r="G42" s="146"/>
      <c r="H42" s="146"/>
      <c r="I42" s="146"/>
      <c r="J42" s="146"/>
      <c r="K42" s="146"/>
      <c r="L42" s="146"/>
    </row>
    <row r="43" spans="1:12">
      <c r="A43" s="146"/>
      <c r="B43" s="146"/>
      <c r="C43" s="146"/>
      <c r="D43" s="146"/>
      <c r="E43" s="146"/>
      <c r="F43" s="396"/>
      <c r="G43" s="146"/>
      <c r="H43" s="146"/>
      <c r="I43" s="146"/>
      <c r="J43" s="146"/>
      <c r="K43" s="146"/>
      <c r="L43" s="146"/>
    </row>
    <row r="44" spans="1:12">
      <c r="A44" s="146"/>
      <c r="B44" s="146"/>
      <c r="C44" s="146"/>
      <c r="D44" s="146"/>
      <c r="E44" s="146"/>
      <c r="F44" s="396"/>
      <c r="G44" s="146"/>
      <c r="H44" s="146"/>
      <c r="I44" s="146"/>
      <c r="J44" s="146"/>
      <c r="K44" s="146"/>
      <c r="L44" s="146"/>
    </row>
    <row r="45" spans="1:12">
      <c r="A45" s="146"/>
      <c r="B45" s="146"/>
      <c r="C45" s="146"/>
      <c r="D45" s="146"/>
      <c r="E45" s="146"/>
      <c r="F45" s="396"/>
      <c r="G45" s="146"/>
      <c r="H45" s="146"/>
      <c r="I45" s="146"/>
      <c r="J45" s="146"/>
      <c r="K45" s="146"/>
      <c r="L45" s="146"/>
    </row>
    <row r="46" spans="1:12">
      <c r="A46" s="146"/>
      <c r="B46" s="146"/>
      <c r="C46" s="146"/>
      <c r="D46" s="146"/>
      <c r="E46" s="146"/>
      <c r="F46" s="396"/>
      <c r="G46" s="146"/>
      <c r="H46" s="146"/>
      <c r="I46" s="146"/>
      <c r="J46" s="146"/>
      <c r="K46" s="146"/>
      <c r="L46" s="146"/>
    </row>
    <row r="47" spans="1:12">
      <c r="A47" s="146"/>
      <c r="B47" s="146"/>
      <c r="C47" s="146"/>
      <c r="D47" s="146"/>
      <c r="E47" s="146"/>
      <c r="F47" s="396"/>
      <c r="G47" s="146"/>
      <c r="H47" s="146"/>
      <c r="I47" s="146"/>
      <c r="J47" s="146"/>
      <c r="K47" s="146"/>
      <c r="L47" s="146"/>
    </row>
    <row r="48" spans="1:12">
      <c r="A48" s="146"/>
      <c r="B48" s="146"/>
      <c r="C48" s="146"/>
      <c r="D48" s="146"/>
      <c r="E48" s="146"/>
      <c r="F48" s="396"/>
      <c r="G48" s="146"/>
      <c r="H48" s="146"/>
      <c r="I48" s="146"/>
      <c r="J48" s="146"/>
      <c r="K48" s="146"/>
      <c r="L48" s="146"/>
    </row>
    <row r="49" spans="1:12">
      <c r="A49" s="146"/>
      <c r="B49" s="146"/>
      <c r="C49" s="146"/>
      <c r="D49" s="146"/>
      <c r="E49" s="146"/>
      <c r="F49" s="396"/>
      <c r="G49" s="146"/>
      <c r="H49" s="146"/>
      <c r="I49" s="146"/>
      <c r="J49" s="146"/>
      <c r="K49" s="146"/>
      <c r="L49" s="146"/>
    </row>
    <row r="50" spans="1:12">
      <c r="A50" s="146"/>
      <c r="B50" s="146"/>
      <c r="C50" s="146"/>
      <c r="D50" s="146"/>
      <c r="E50" s="146"/>
      <c r="F50" s="396"/>
      <c r="G50" s="146"/>
      <c r="H50" s="146"/>
      <c r="I50" s="146"/>
      <c r="J50" s="146"/>
      <c r="K50" s="146"/>
      <c r="L50" s="146"/>
    </row>
    <row r="51" spans="1:12">
      <c r="A51" s="146"/>
      <c r="B51" s="146"/>
      <c r="C51" s="146"/>
      <c r="D51" s="146"/>
      <c r="E51" s="146"/>
      <c r="F51" s="396"/>
      <c r="G51" s="146"/>
      <c r="H51" s="146"/>
      <c r="I51" s="146"/>
      <c r="J51" s="146"/>
      <c r="K51" s="146"/>
      <c r="L51" s="146"/>
    </row>
    <row r="52" spans="1:12">
      <c r="A52" s="146"/>
      <c r="B52" s="146"/>
      <c r="C52" s="146"/>
      <c r="D52" s="146"/>
      <c r="E52" s="146"/>
      <c r="F52" s="396"/>
      <c r="G52" s="146"/>
      <c r="H52" s="146"/>
      <c r="I52" s="146"/>
      <c r="J52" s="146"/>
      <c r="K52" s="146"/>
      <c r="L52" s="146"/>
    </row>
    <row r="53" spans="1:12">
      <c r="A53" s="146"/>
      <c r="B53" s="146"/>
      <c r="C53" s="146"/>
      <c r="D53" s="146"/>
      <c r="E53" s="146"/>
      <c r="F53" s="396"/>
      <c r="G53" s="146"/>
      <c r="H53" s="146"/>
      <c r="I53" s="146"/>
      <c r="J53" s="146"/>
      <c r="K53" s="146"/>
      <c r="L53" s="146"/>
    </row>
    <row r="54" spans="1:12">
      <c r="A54" s="146"/>
      <c r="B54" s="146"/>
      <c r="C54" s="146"/>
      <c r="D54" s="146"/>
      <c r="E54" s="146"/>
      <c r="F54" s="396"/>
      <c r="G54" s="146"/>
      <c r="H54" s="146"/>
      <c r="I54" s="146"/>
      <c r="J54" s="146"/>
      <c r="K54" s="146"/>
      <c r="L54" s="146"/>
    </row>
    <row r="55" spans="1:12">
      <c r="A55" s="146"/>
      <c r="B55" s="146"/>
      <c r="C55" s="146"/>
      <c r="D55" s="146"/>
      <c r="E55" s="146"/>
      <c r="F55" s="396"/>
      <c r="G55" s="146"/>
      <c r="H55" s="146"/>
      <c r="I55" s="146"/>
      <c r="J55" s="146"/>
      <c r="K55" s="146"/>
      <c r="L55" s="146"/>
    </row>
    <row r="56" spans="1:12">
      <c r="A56" s="146"/>
      <c r="B56" s="146"/>
      <c r="C56" s="146"/>
      <c r="D56" s="146"/>
      <c r="E56" s="146"/>
      <c r="F56" s="396"/>
      <c r="G56" s="146"/>
      <c r="H56" s="146"/>
      <c r="I56" s="146"/>
      <c r="J56" s="146"/>
      <c r="K56" s="146"/>
      <c r="L56" s="146"/>
    </row>
    <row r="57" spans="1:12">
      <c r="A57" s="146"/>
      <c r="B57" s="146"/>
      <c r="C57" s="146"/>
      <c r="D57" s="146"/>
      <c r="E57" s="146"/>
      <c r="F57" s="396"/>
      <c r="G57" s="146"/>
      <c r="H57" s="146"/>
      <c r="I57" s="146"/>
      <c r="J57" s="146"/>
      <c r="K57" s="146"/>
      <c r="L57" s="146"/>
    </row>
    <row r="58" spans="1:12">
      <c r="A58" s="146"/>
      <c r="B58" s="146"/>
      <c r="C58" s="146"/>
      <c r="D58" s="146"/>
      <c r="E58" s="146"/>
      <c r="F58" s="396"/>
      <c r="G58" s="146"/>
      <c r="H58" s="146"/>
      <c r="I58" s="146"/>
      <c r="J58" s="146"/>
      <c r="K58" s="146"/>
      <c r="L58" s="146"/>
    </row>
  </sheetData>
  <mergeCells count="5">
    <mergeCell ref="B4:F4"/>
    <mergeCell ref="G4:J4"/>
    <mergeCell ref="A4:A5"/>
    <mergeCell ref="H3:J3"/>
    <mergeCell ref="E14:L14"/>
  </mergeCells>
  <phoneticPr fontId="3"/>
  <hyperlinks>
    <hyperlink ref="A1" location="表名!A1" display="戻る"/>
  </hyperlinks>
  <pageMargins left="1.1417322834645669" right="0.15748031496062992" top="0.98425196850393704" bottom="0.59055118110236227" header="0.51181102362204722" footer="0.51181102362204722"/>
  <pageSetup paperSize="9" scale="91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L44"/>
  <sheetViews>
    <sheetView zoomScaleNormal="100" zoomScaleSheetLayoutView="100" workbookViewId="0">
      <selection activeCell="L10" sqref="L10"/>
    </sheetView>
  </sheetViews>
  <sheetFormatPr defaultColWidth="11" defaultRowHeight="13.5"/>
  <cols>
    <col min="1" max="1" width="13.5" style="48" customWidth="1"/>
    <col min="2" max="4" width="8" style="48" customWidth="1"/>
    <col min="5" max="5" width="11" style="48" customWidth="1"/>
    <col min="6" max="6" width="13.5" style="48" customWidth="1"/>
    <col min="7" max="9" width="8" style="48" customWidth="1"/>
    <col min="10" max="10" width="11" style="48" customWidth="1"/>
    <col min="11" max="16384" width="11" style="48"/>
  </cols>
  <sheetData>
    <row r="1" spans="1:10" ht="18" customHeight="1">
      <c r="A1" s="130" t="s">
        <v>410</v>
      </c>
    </row>
    <row r="2" spans="1:10" ht="19.5" customHeight="1">
      <c r="A2" s="763" t="s">
        <v>271</v>
      </c>
      <c r="B2" s="763"/>
      <c r="C2" s="763"/>
      <c r="D2" s="763"/>
      <c r="E2" s="763"/>
      <c r="F2" s="763"/>
      <c r="G2" s="630"/>
      <c r="H2" s="337"/>
      <c r="I2" s="337"/>
      <c r="J2" s="337"/>
    </row>
    <row r="3" spans="1:10" ht="15" customHeight="1" thickBot="1">
      <c r="A3" s="420"/>
      <c r="B3" s="421"/>
      <c r="C3" s="339"/>
      <c r="D3" s="339"/>
      <c r="E3" s="339"/>
      <c r="F3" s="340"/>
      <c r="G3" s="340"/>
      <c r="H3" s="764" t="s">
        <v>764</v>
      </c>
      <c r="I3" s="764"/>
      <c r="J3" s="764"/>
    </row>
    <row r="4" spans="1:10" ht="15.75" customHeight="1" thickTop="1">
      <c r="A4" s="740" t="s">
        <v>233</v>
      </c>
      <c r="B4" s="745" t="s">
        <v>270</v>
      </c>
      <c r="C4" s="745"/>
      <c r="D4" s="769"/>
      <c r="E4" s="765" t="s">
        <v>269</v>
      </c>
      <c r="F4" s="747" t="s">
        <v>233</v>
      </c>
      <c r="G4" s="745" t="s">
        <v>270</v>
      </c>
      <c r="H4" s="745"/>
      <c r="I4" s="769"/>
      <c r="J4" s="767" t="s">
        <v>269</v>
      </c>
    </row>
    <row r="5" spans="1:10" ht="27" customHeight="1">
      <c r="A5" s="741"/>
      <c r="B5" s="628" t="s">
        <v>765</v>
      </c>
      <c r="C5" s="644" t="s">
        <v>24</v>
      </c>
      <c r="D5" s="644" t="s">
        <v>23</v>
      </c>
      <c r="E5" s="766"/>
      <c r="F5" s="748"/>
      <c r="G5" s="627" t="s">
        <v>765</v>
      </c>
      <c r="H5" s="343" t="s">
        <v>24</v>
      </c>
      <c r="I5" s="343" t="s">
        <v>23</v>
      </c>
      <c r="J5" s="768"/>
    </row>
    <row r="6" spans="1:10" ht="20.25" customHeight="1">
      <c r="A6" s="351" t="s">
        <v>218</v>
      </c>
      <c r="B6" s="53">
        <v>292</v>
      </c>
      <c r="C6" s="54">
        <v>130</v>
      </c>
      <c r="D6" s="54">
        <v>162</v>
      </c>
      <c r="E6" s="619">
        <v>25.41</v>
      </c>
      <c r="F6" s="56" t="s">
        <v>268</v>
      </c>
      <c r="G6" s="53">
        <v>156</v>
      </c>
      <c r="H6" s="54">
        <v>64</v>
      </c>
      <c r="I6" s="54">
        <v>92</v>
      </c>
      <c r="J6" s="57">
        <v>31.64</v>
      </c>
    </row>
    <row r="7" spans="1:10" ht="20.25" customHeight="1">
      <c r="A7" s="351" t="s">
        <v>216</v>
      </c>
      <c r="B7" s="53">
        <v>201</v>
      </c>
      <c r="C7" s="54">
        <v>88</v>
      </c>
      <c r="D7" s="54">
        <v>113</v>
      </c>
      <c r="E7" s="619">
        <v>23.87</v>
      </c>
      <c r="F7" s="56" t="s">
        <v>267</v>
      </c>
      <c r="G7" s="53">
        <v>77</v>
      </c>
      <c r="H7" s="54">
        <v>36</v>
      </c>
      <c r="I7" s="54">
        <v>41</v>
      </c>
      <c r="J7" s="57">
        <v>35.479999999999997</v>
      </c>
    </row>
    <row r="8" spans="1:10" ht="20.25" customHeight="1">
      <c r="A8" s="351" t="s">
        <v>214</v>
      </c>
      <c r="B8" s="53">
        <v>161</v>
      </c>
      <c r="C8" s="54">
        <v>79</v>
      </c>
      <c r="D8" s="54">
        <v>82</v>
      </c>
      <c r="E8" s="619">
        <v>38.42</v>
      </c>
      <c r="F8" s="56" t="s">
        <v>266</v>
      </c>
      <c r="G8" s="53">
        <v>93</v>
      </c>
      <c r="H8" s="54">
        <v>48</v>
      </c>
      <c r="I8" s="54">
        <v>45</v>
      </c>
      <c r="J8" s="57">
        <v>24.41</v>
      </c>
    </row>
    <row r="9" spans="1:10" ht="20.25" customHeight="1">
      <c r="A9" s="351" t="s">
        <v>212</v>
      </c>
      <c r="B9" s="53">
        <v>136</v>
      </c>
      <c r="C9" s="54">
        <v>64</v>
      </c>
      <c r="D9" s="54">
        <v>72</v>
      </c>
      <c r="E9" s="619">
        <v>31.41</v>
      </c>
      <c r="F9" s="56" t="s">
        <v>265</v>
      </c>
      <c r="G9" s="53">
        <v>70</v>
      </c>
      <c r="H9" s="54">
        <v>27</v>
      </c>
      <c r="I9" s="54">
        <v>43</v>
      </c>
      <c r="J9" s="57">
        <v>18.82</v>
      </c>
    </row>
    <row r="10" spans="1:10" ht="20.25" customHeight="1">
      <c r="A10" s="351" t="s">
        <v>210</v>
      </c>
      <c r="B10" s="53">
        <v>278</v>
      </c>
      <c r="C10" s="54">
        <v>116</v>
      </c>
      <c r="D10" s="54">
        <v>162</v>
      </c>
      <c r="E10" s="619">
        <v>40.520000000000003</v>
      </c>
      <c r="F10" s="56" t="s">
        <v>231</v>
      </c>
      <c r="G10" s="53">
        <v>256</v>
      </c>
      <c r="H10" s="54">
        <v>123</v>
      </c>
      <c r="I10" s="54">
        <v>133</v>
      </c>
      <c r="J10" s="57">
        <v>37.65</v>
      </c>
    </row>
    <row r="11" spans="1:10" ht="20.25" customHeight="1">
      <c r="A11" s="351" t="s">
        <v>208</v>
      </c>
      <c r="B11" s="53">
        <v>311</v>
      </c>
      <c r="C11" s="54">
        <v>137</v>
      </c>
      <c r="D11" s="54">
        <v>174</v>
      </c>
      <c r="E11" s="619">
        <v>38.4</v>
      </c>
      <c r="F11" s="56" t="s">
        <v>264</v>
      </c>
      <c r="G11" s="53">
        <v>65</v>
      </c>
      <c r="H11" s="54">
        <v>32</v>
      </c>
      <c r="I11" s="54">
        <v>33</v>
      </c>
      <c r="J11" s="57">
        <v>28.38</v>
      </c>
    </row>
    <row r="12" spans="1:10" ht="20.25" customHeight="1">
      <c r="A12" s="351" t="s">
        <v>206</v>
      </c>
      <c r="B12" s="53">
        <v>53</v>
      </c>
      <c r="C12" s="54">
        <v>21</v>
      </c>
      <c r="D12" s="54">
        <v>32</v>
      </c>
      <c r="E12" s="619">
        <v>40.15</v>
      </c>
      <c r="F12" s="56" t="s">
        <v>207</v>
      </c>
      <c r="G12" s="53">
        <v>196</v>
      </c>
      <c r="H12" s="54">
        <v>96</v>
      </c>
      <c r="I12" s="54">
        <v>100</v>
      </c>
      <c r="J12" s="57">
        <v>35.06</v>
      </c>
    </row>
    <row r="13" spans="1:10" ht="20.25" customHeight="1">
      <c r="A13" s="351" t="s">
        <v>204</v>
      </c>
      <c r="B13" s="53">
        <v>142</v>
      </c>
      <c r="C13" s="54">
        <v>53</v>
      </c>
      <c r="D13" s="54">
        <v>89</v>
      </c>
      <c r="E13" s="619">
        <v>36.32</v>
      </c>
      <c r="F13" s="56" t="s">
        <v>205</v>
      </c>
      <c r="G13" s="53">
        <v>61</v>
      </c>
      <c r="H13" s="54">
        <v>23</v>
      </c>
      <c r="I13" s="54">
        <v>38</v>
      </c>
      <c r="J13" s="57">
        <v>31.12</v>
      </c>
    </row>
    <row r="14" spans="1:10" ht="20.25" customHeight="1">
      <c r="A14" s="351" t="s">
        <v>202</v>
      </c>
      <c r="B14" s="53">
        <v>209</v>
      </c>
      <c r="C14" s="54">
        <v>100</v>
      </c>
      <c r="D14" s="54">
        <v>109</v>
      </c>
      <c r="E14" s="619">
        <v>35.67</v>
      </c>
      <c r="F14" s="56" t="s">
        <v>203</v>
      </c>
      <c r="G14" s="53">
        <v>183</v>
      </c>
      <c r="H14" s="54">
        <v>80</v>
      </c>
      <c r="I14" s="54">
        <v>103</v>
      </c>
      <c r="J14" s="57">
        <v>29.76</v>
      </c>
    </row>
    <row r="15" spans="1:10" ht="20.25" customHeight="1">
      <c r="A15" s="351" t="s">
        <v>200</v>
      </c>
      <c r="B15" s="53">
        <v>151</v>
      </c>
      <c r="C15" s="54">
        <v>55</v>
      </c>
      <c r="D15" s="54">
        <v>96</v>
      </c>
      <c r="E15" s="619">
        <v>43.27</v>
      </c>
      <c r="F15" s="56" t="s">
        <v>201</v>
      </c>
      <c r="G15" s="53">
        <v>338</v>
      </c>
      <c r="H15" s="54">
        <v>149</v>
      </c>
      <c r="I15" s="54">
        <v>189</v>
      </c>
      <c r="J15" s="57">
        <v>23.18</v>
      </c>
    </row>
    <row r="16" spans="1:10" ht="20.25" customHeight="1">
      <c r="A16" s="351" t="s">
        <v>198</v>
      </c>
      <c r="B16" s="53">
        <v>84</v>
      </c>
      <c r="C16" s="54">
        <v>31</v>
      </c>
      <c r="D16" s="54">
        <v>53</v>
      </c>
      <c r="E16" s="619">
        <v>39.25</v>
      </c>
      <c r="F16" s="56" t="s">
        <v>199</v>
      </c>
      <c r="G16" s="53">
        <v>368</v>
      </c>
      <c r="H16" s="54">
        <v>164</v>
      </c>
      <c r="I16" s="54">
        <v>204</v>
      </c>
      <c r="J16" s="57">
        <v>26.69</v>
      </c>
    </row>
    <row r="17" spans="1:10" ht="20.25" customHeight="1">
      <c r="A17" s="351" t="s">
        <v>196</v>
      </c>
      <c r="B17" s="53">
        <v>102</v>
      </c>
      <c r="C17" s="53">
        <v>46</v>
      </c>
      <c r="D17" s="54">
        <v>56</v>
      </c>
      <c r="E17" s="619">
        <v>34.58</v>
      </c>
      <c r="F17" s="56" t="s">
        <v>197</v>
      </c>
      <c r="G17" s="53">
        <v>99</v>
      </c>
      <c r="H17" s="54">
        <v>43</v>
      </c>
      <c r="I17" s="54">
        <v>56</v>
      </c>
      <c r="J17" s="57">
        <v>39.130000000000003</v>
      </c>
    </row>
    <row r="18" spans="1:10" ht="20.25" customHeight="1">
      <c r="A18" s="351" t="s">
        <v>194</v>
      </c>
      <c r="B18" s="53">
        <v>117</v>
      </c>
      <c r="C18" s="53">
        <v>50</v>
      </c>
      <c r="D18" s="54">
        <v>67</v>
      </c>
      <c r="E18" s="619">
        <v>30.39</v>
      </c>
      <c r="F18" s="56" t="s">
        <v>195</v>
      </c>
      <c r="G18" s="53">
        <v>61</v>
      </c>
      <c r="H18" s="54">
        <v>30</v>
      </c>
      <c r="I18" s="54">
        <v>31</v>
      </c>
      <c r="J18" s="57">
        <v>39.869999999999997</v>
      </c>
    </row>
    <row r="19" spans="1:10" ht="20.25" customHeight="1">
      <c r="A19" s="351" t="s">
        <v>192</v>
      </c>
      <c r="B19" s="53">
        <v>115</v>
      </c>
      <c r="C19" s="53">
        <v>51</v>
      </c>
      <c r="D19" s="54">
        <v>64</v>
      </c>
      <c r="E19" s="619">
        <v>34.33</v>
      </c>
      <c r="F19" s="56" t="s">
        <v>193</v>
      </c>
      <c r="G19" s="53">
        <v>222</v>
      </c>
      <c r="H19" s="54">
        <v>105</v>
      </c>
      <c r="I19" s="54">
        <v>117</v>
      </c>
      <c r="J19" s="57">
        <v>32.6</v>
      </c>
    </row>
    <row r="20" spans="1:10" ht="20.25" customHeight="1">
      <c r="A20" s="351" t="s">
        <v>190</v>
      </c>
      <c r="B20" s="53">
        <v>179</v>
      </c>
      <c r="C20" s="53">
        <v>72</v>
      </c>
      <c r="D20" s="54">
        <v>107</v>
      </c>
      <c r="E20" s="619">
        <v>46.49</v>
      </c>
      <c r="F20" s="58" t="s">
        <v>191</v>
      </c>
      <c r="G20" s="53">
        <v>147</v>
      </c>
      <c r="H20" s="54">
        <v>69</v>
      </c>
      <c r="I20" s="54">
        <v>78</v>
      </c>
      <c r="J20" s="57">
        <v>24.75</v>
      </c>
    </row>
    <row r="21" spans="1:10" ht="20.25" customHeight="1">
      <c r="A21" s="351" t="s">
        <v>188</v>
      </c>
      <c r="B21" s="53">
        <v>102</v>
      </c>
      <c r="C21" s="53">
        <v>41</v>
      </c>
      <c r="D21" s="54">
        <v>61</v>
      </c>
      <c r="E21" s="619">
        <v>30.36</v>
      </c>
      <c r="F21" s="59" t="s">
        <v>263</v>
      </c>
      <c r="G21" s="653">
        <v>2392</v>
      </c>
      <c r="H21" s="134">
        <v>1089</v>
      </c>
      <c r="I21" s="134">
        <v>1303</v>
      </c>
      <c r="J21" s="654">
        <v>28.96</v>
      </c>
    </row>
    <row r="22" spans="1:10" ht="20.25" customHeight="1">
      <c r="A22" s="351" t="s">
        <v>186</v>
      </c>
      <c r="B22" s="53">
        <v>475</v>
      </c>
      <c r="C22" s="53">
        <v>200</v>
      </c>
      <c r="D22" s="54">
        <v>275</v>
      </c>
      <c r="E22" s="619">
        <v>29.05</v>
      </c>
      <c r="F22" s="56" t="s">
        <v>187</v>
      </c>
      <c r="G22" s="53">
        <v>132</v>
      </c>
      <c r="H22" s="54">
        <v>60</v>
      </c>
      <c r="I22" s="54">
        <v>72</v>
      </c>
      <c r="J22" s="57">
        <v>43.42</v>
      </c>
    </row>
    <row r="23" spans="1:10" ht="20.25" customHeight="1">
      <c r="A23" s="351" t="s">
        <v>184</v>
      </c>
      <c r="B23" s="53">
        <v>95</v>
      </c>
      <c r="C23" s="53">
        <v>35</v>
      </c>
      <c r="D23" s="54">
        <v>60</v>
      </c>
      <c r="E23" s="619">
        <v>55.56</v>
      </c>
      <c r="F23" s="56" t="s">
        <v>185</v>
      </c>
      <c r="G23" s="53">
        <v>41</v>
      </c>
      <c r="H23" s="54">
        <v>20</v>
      </c>
      <c r="I23" s="54">
        <v>21</v>
      </c>
      <c r="J23" s="57">
        <v>48.81</v>
      </c>
    </row>
    <row r="24" spans="1:10" ht="20.25" customHeight="1">
      <c r="A24" s="351" t="s">
        <v>182</v>
      </c>
      <c r="B24" s="53">
        <v>137</v>
      </c>
      <c r="C24" s="53">
        <v>62</v>
      </c>
      <c r="D24" s="54">
        <v>75</v>
      </c>
      <c r="E24" s="619">
        <v>35.58</v>
      </c>
      <c r="F24" s="56" t="s">
        <v>183</v>
      </c>
      <c r="G24" s="53">
        <v>81</v>
      </c>
      <c r="H24" s="54">
        <v>31</v>
      </c>
      <c r="I24" s="54">
        <v>50</v>
      </c>
      <c r="J24" s="57">
        <v>30.34</v>
      </c>
    </row>
    <row r="25" spans="1:10" ht="20.25" customHeight="1">
      <c r="A25" s="351" t="s">
        <v>180</v>
      </c>
      <c r="B25" s="53">
        <v>584</v>
      </c>
      <c r="C25" s="53">
        <v>239</v>
      </c>
      <c r="D25" s="54">
        <v>345</v>
      </c>
      <c r="E25" s="619">
        <v>36.520000000000003</v>
      </c>
      <c r="F25" s="56" t="s">
        <v>230</v>
      </c>
      <c r="G25" s="53">
        <v>35</v>
      </c>
      <c r="H25" s="54">
        <v>17</v>
      </c>
      <c r="I25" s="54">
        <v>18</v>
      </c>
      <c r="J25" s="57">
        <v>52.24</v>
      </c>
    </row>
    <row r="26" spans="1:10" ht="20.25" customHeight="1">
      <c r="A26" s="351" t="s">
        <v>178</v>
      </c>
      <c r="B26" s="53">
        <v>270</v>
      </c>
      <c r="C26" s="53">
        <v>119</v>
      </c>
      <c r="D26" s="54">
        <v>151</v>
      </c>
      <c r="E26" s="619">
        <v>32.340000000000003</v>
      </c>
      <c r="F26" s="56" t="s">
        <v>179</v>
      </c>
      <c r="G26" s="53">
        <v>61</v>
      </c>
      <c r="H26" s="54">
        <v>27</v>
      </c>
      <c r="I26" s="54">
        <v>34</v>
      </c>
      <c r="J26" s="57">
        <v>46.21</v>
      </c>
    </row>
    <row r="27" spans="1:10" ht="20.25" customHeight="1">
      <c r="A27" s="351" t="s">
        <v>176</v>
      </c>
      <c r="B27" s="53">
        <v>63</v>
      </c>
      <c r="C27" s="53">
        <v>20</v>
      </c>
      <c r="D27" s="54">
        <v>43</v>
      </c>
      <c r="E27" s="619">
        <v>61.76</v>
      </c>
      <c r="F27" s="56" t="s">
        <v>177</v>
      </c>
      <c r="G27" s="53">
        <v>102</v>
      </c>
      <c r="H27" s="54">
        <v>52</v>
      </c>
      <c r="I27" s="54">
        <v>50</v>
      </c>
      <c r="J27" s="57">
        <v>42.68</v>
      </c>
    </row>
    <row r="28" spans="1:10" ht="20.25" customHeight="1">
      <c r="A28" s="351" t="s">
        <v>174</v>
      </c>
      <c r="B28" s="53">
        <v>238</v>
      </c>
      <c r="C28" s="53">
        <v>98</v>
      </c>
      <c r="D28" s="54">
        <v>140</v>
      </c>
      <c r="E28" s="619">
        <v>28.61</v>
      </c>
      <c r="F28" s="56" t="s">
        <v>229</v>
      </c>
      <c r="G28" s="53">
        <v>57</v>
      </c>
      <c r="H28" s="54">
        <v>25</v>
      </c>
      <c r="I28" s="54">
        <v>32</v>
      </c>
      <c r="J28" s="57">
        <v>30.65</v>
      </c>
    </row>
    <row r="29" spans="1:10" ht="20.25" customHeight="1">
      <c r="A29" s="351" t="s">
        <v>172</v>
      </c>
      <c r="B29" s="53">
        <v>244</v>
      </c>
      <c r="C29" s="53">
        <v>111</v>
      </c>
      <c r="D29" s="54">
        <v>133</v>
      </c>
      <c r="E29" s="619">
        <v>38.61</v>
      </c>
      <c r="F29" s="56" t="s">
        <v>228</v>
      </c>
      <c r="G29" s="53">
        <v>96</v>
      </c>
      <c r="H29" s="54">
        <v>44</v>
      </c>
      <c r="I29" s="54">
        <v>52</v>
      </c>
      <c r="J29" s="57">
        <v>41.38</v>
      </c>
    </row>
    <row r="30" spans="1:10" ht="20.25" customHeight="1">
      <c r="A30" s="351" t="s">
        <v>170</v>
      </c>
      <c r="B30" s="53">
        <v>269</v>
      </c>
      <c r="C30" s="53">
        <v>127</v>
      </c>
      <c r="D30" s="54">
        <v>142</v>
      </c>
      <c r="E30" s="619">
        <v>29.59</v>
      </c>
      <c r="F30" s="56" t="s">
        <v>171</v>
      </c>
      <c r="G30" s="53">
        <v>136</v>
      </c>
      <c r="H30" s="54">
        <v>68</v>
      </c>
      <c r="I30" s="54">
        <v>68</v>
      </c>
      <c r="J30" s="57">
        <v>38.53</v>
      </c>
    </row>
    <row r="31" spans="1:10" ht="20.25" customHeight="1">
      <c r="A31" s="351" t="s">
        <v>168</v>
      </c>
      <c r="B31" s="53">
        <v>147</v>
      </c>
      <c r="C31" s="53">
        <v>63</v>
      </c>
      <c r="D31" s="54">
        <v>84</v>
      </c>
      <c r="E31" s="619">
        <v>51.76</v>
      </c>
      <c r="F31" s="56" t="s">
        <v>227</v>
      </c>
      <c r="G31" s="53">
        <v>107</v>
      </c>
      <c r="H31" s="54">
        <v>48</v>
      </c>
      <c r="I31" s="60">
        <v>59</v>
      </c>
      <c r="J31" s="61">
        <v>45.92</v>
      </c>
    </row>
    <row r="32" spans="1:10" ht="20.25" customHeight="1">
      <c r="A32" s="351" t="s">
        <v>166</v>
      </c>
      <c r="B32" s="53">
        <v>94</v>
      </c>
      <c r="C32" s="53">
        <v>45</v>
      </c>
      <c r="D32" s="54">
        <v>49</v>
      </c>
      <c r="E32" s="619">
        <v>27.98</v>
      </c>
      <c r="F32" s="59" t="s">
        <v>262</v>
      </c>
      <c r="G32" s="134">
        <v>848</v>
      </c>
      <c r="H32" s="134">
        <v>392</v>
      </c>
      <c r="I32" s="134">
        <v>456</v>
      </c>
      <c r="J32" s="654">
        <v>40.44</v>
      </c>
    </row>
    <row r="33" spans="1:12" ht="20.25" customHeight="1">
      <c r="A33" s="652" t="s">
        <v>261</v>
      </c>
      <c r="B33" s="134">
        <v>5249</v>
      </c>
      <c r="C33" s="134">
        <v>2253</v>
      </c>
      <c r="D33" s="134">
        <v>2996</v>
      </c>
      <c r="E33" s="62">
        <v>33.94</v>
      </c>
      <c r="F33" s="56" t="s">
        <v>165</v>
      </c>
      <c r="G33" s="53">
        <v>243</v>
      </c>
      <c r="H33" s="54">
        <v>108</v>
      </c>
      <c r="I33" s="54">
        <v>135</v>
      </c>
      <c r="J33" s="63">
        <v>22.63</v>
      </c>
    </row>
    <row r="34" spans="1:12" ht="20.25" customHeight="1">
      <c r="A34" s="351" t="s">
        <v>162</v>
      </c>
      <c r="B34" s="53">
        <v>316</v>
      </c>
      <c r="C34" s="54">
        <v>151</v>
      </c>
      <c r="D34" s="54">
        <v>165</v>
      </c>
      <c r="E34" s="55">
        <v>40.409999999999997</v>
      </c>
      <c r="F34" s="56" t="s">
        <v>226</v>
      </c>
      <c r="G34" s="53">
        <v>459</v>
      </c>
      <c r="H34" s="54">
        <v>201</v>
      </c>
      <c r="I34" s="54">
        <v>258</v>
      </c>
      <c r="J34" s="63">
        <v>33</v>
      </c>
    </row>
    <row r="35" spans="1:12" ht="20.25" customHeight="1">
      <c r="A35" s="351" t="s">
        <v>160</v>
      </c>
      <c r="B35" s="53">
        <v>61</v>
      </c>
      <c r="C35" s="54">
        <v>29</v>
      </c>
      <c r="D35" s="54">
        <v>32</v>
      </c>
      <c r="E35" s="55">
        <v>51.26</v>
      </c>
      <c r="F35" s="64" t="s">
        <v>260</v>
      </c>
      <c r="G35" s="53">
        <v>423</v>
      </c>
      <c r="H35" s="65">
        <v>205</v>
      </c>
      <c r="I35" s="65">
        <v>218</v>
      </c>
      <c r="J35" s="66">
        <v>31.15</v>
      </c>
      <c r="K35" s="49"/>
    </row>
    <row r="36" spans="1:12" ht="20.25" customHeight="1">
      <c r="A36" s="351" t="s">
        <v>158</v>
      </c>
      <c r="B36" s="53">
        <v>227</v>
      </c>
      <c r="C36" s="54">
        <v>102</v>
      </c>
      <c r="D36" s="54">
        <v>125</v>
      </c>
      <c r="E36" s="55">
        <v>26.4</v>
      </c>
      <c r="F36" s="59" t="s">
        <v>259</v>
      </c>
      <c r="G36" s="134">
        <v>1125</v>
      </c>
      <c r="H36" s="134">
        <v>514</v>
      </c>
      <c r="I36" s="134">
        <v>611</v>
      </c>
      <c r="J36" s="654">
        <v>29.43</v>
      </c>
    </row>
    <row r="37" spans="1:12" ht="20.25" customHeight="1">
      <c r="A37" s="351" t="s">
        <v>156</v>
      </c>
      <c r="B37" s="53">
        <v>124</v>
      </c>
      <c r="C37" s="54">
        <v>56</v>
      </c>
      <c r="D37" s="54">
        <v>68</v>
      </c>
      <c r="E37" s="55">
        <v>29.95</v>
      </c>
      <c r="F37" s="655" t="s">
        <v>258</v>
      </c>
      <c r="G37" s="53">
        <v>551</v>
      </c>
      <c r="H37" s="54">
        <v>252</v>
      </c>
      <c r="I37" s="54">
        <v>299</v>
      </c>
      <c r="J37" s="57">
        <v>26.52</v>
      </c>
      <c r="K37" s="49"/>
    </row>
    <row r="38" spans="1:12" ht="20.25" customHeight="1">
      <c r="A38" s="351" t="s">
        <v>154</v>
      </c>
      <c r="B38" s="53">
        <v>319</v>
      </c>
      <c r="C38" s="54">
        <v>136</v>
      </c>
      <c r="D38" s="54">
        <v>183</v>
      </c>
      <c r="E38" s="55">
        <v>48.93</v>
      </c>
      <c r="F38" s="56" t="s">
        <v>155</v>
      </c>
      <c r="G38" s="53">
        <v>375</v>
      </c>
      <c r="H38" s="54">
        <v>164</v>
      </c>
      <c r="I38" s="54">
        <v>211</v>
      </c>
      <c r="J38" s="57">
        <v>30.17</v>
      </c>
    </row>
    <row r="39" spans="1:12" ht="20.25" customHeight="1">
      <c r="A39" s="652" t="s">
        <v>257</v>
      </c>
      <c r="B39" s="134">
        <v>1047</v>
      </c>
      <c r="C39" s="134">
        <v>474</v>
      </c>
      <c r="D39" s="134">
        <v>573</v>
      </c>
      <c r="E39" s="62">
        <v>37.04</v>
      </c>
      <c r="F39" s="56" t="s">
        <v>153</v>
      </c>
      <c r="G39" s="53">
        <v>567</v>
      </c>
      <c r="H39" s="54">
        <v>248</v>
      </c>
      <c r="I39" s="54">
        <v>319</v>
      </c>
      <c r="J39" s="57">
        <v>28.18</v>
      </c>
      <c r="K39" s="48" t="s">
        <v>412</v>
      </c>
    </row>
    <row r="40" spans="1:12" ht="20.25" customHeight="1">
      <c r="A40" s="351" t="s">
        <v>150</v>
      </c>
      <c r="B40" s="53">
        <v>437</v>
      </c>
      <c r="C40" s="54">
        <v>208</v>
      </c>
      <c r="D40" s="54">
        <v>229</v>
      </c>
      <c r="E40" s="55">
        <v>32.06</v>
      </c>
      <c r="F40" s="56" t="s">
        <v>151</v>
      </c>
      <c r="G40" s="53">
        <v>283</v>
      </c>
      <c r="H40" s="54">
        <v>129</v>
      </c>
      <c r="I40" s="54">
        <v>154</v>
      </c>
      <c r="J40" s="57">
        <v>22.68</v>
      </c>
      <c r="L40" s="50"/>
    </row>
    <row r="41" spans="1:12" ht="20.25" customHeight="1">
      <c r="A41" s="351" t="s">
        <v>148</v>
      </c>
      <c r="B41" s="53">
        <v>142</v>
      </c>
      <c r="C41" s="67">
        <v>63</v>
      </c>
      <c r="D41" s="67">
        <v>79</v>
      </c>
      <c r="E41" s="55">
        <v>36.130000000000003</v>
      </c>
      <c r="F41" s="64" t="s">
        <v>256</v>
      </c>
      <c r="G41" s="53">
        <v>292</v>
      </c>
      <c r="H41" s="65">
        <v>136</v>
      </c>
      <c r="I41" s="65">
        <v>156</v>
      </c>
      <c r="J41" s="66">
        <v>24.15</v>
      </c>
      <c r="L41" s="50"/>
    </row>
    <row r="42" spans="1:12" ht="20.25" customHeight="1" thickBot="1">
      <c r="A42" s="362" t="s">
        <v>146</v>
      </c>
      <c r="B42" s="53">
        <v>121</v>
      </c>
      <c r="C42" s="60">
        <v>61</v>
      </c>
      <c r="D42" s="60">
        <v>60</v>
      </c>
      <c r="E42" s="68">
        <v>37.35</v>
      </c>
      <c r="F42" s="656" t="s">
        <v>255</v>
      </c>
      <c r="G42" s="69">
        <v>2068</v>
      </c>
      <c r="H42" s="69">
        <v>929</v>
      </c>
      <c r="I42" s="69">
        <v>1139</v>
      </c>
      <c r="J42" s="657">
        <v>26.55</v>
      </c>
    </row>
    <row r="43" spans="1:12" ht="21" customHeight="1" thickBot="1">
      <c r="A43" s="652" t="s">
        <v>254</v>
      </c>
      <c r="B43" s="134">
        <v>700</v>
      </c>
      <c r="C43" s="134">
        <v>332</v>
      </c>
      <c r="D43" s="134">
        <v>368</v>
      </c>
      <c r="E43" s="62">
        <v>33.65</v>
      </c>
      <c r="F43" s="70" t="s">
        <v>253</v>
      </c>
      <c r="G43" s="135">
        <v>13429</v>
      </c>
      <c r="H43" s="71">
        <v>5983</v>
      </c>
      <c r="I43" s="72">
        <v>7446</v>
      </c>
      <c r="J43" s="73">
        <v>31.71</v>
      </c>
    </row>
    <row r="44" spans="1:12">
      <c r="A44" s="761" t="s">
        <v>466</v>
      </c>
      <c r="B44" s="762"/>
      <c r="C44" s="761"/>
      <c r="D44" s="339"/>
      <c r="E44" s="337"/>
      <c r="F44" s="422"/>
      <c r="G44" s="423"/>
      <c r="H44" s="366"/>
      <c r="I44" s="366"/>
      <c r="J44" s="366"/>
    </row>
  </sheetData>
  <mergeCells count="9">
    <mergeCell ref="A44:C44"/>
    <mergeCell ref="A2:F2"/>
    <mergeCell ref="H3:J3"/>
    <mergeCell ref="E4:E5"/>
    <mergeCell ref="J4:J5"/>
    <mergeCell ref="B4:D4"/>
    <mergeCell ref="G4:I4"/>
    <mergeCell ref="A4:A5"/>
    <mergeCell ref="F4:F5"/>
  </mergeCells>
  <phoneticPr fontId="3"/>
  <hyperlinks>
    <hyperlink ref="A1" location="表名!A1" display="戻る"/>
  </hyperlinks>
  <pageMargins left="0.55118110236220474" right="0.55118110236220474" top="0.98425196850393704" bottom="0.59055118110236227" header="0.51181102362204722" footer="0.51181102362204722"/>
  <pageSetup paperSize="9" scale="92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E52"/>
  <sheetViews>
    <sheetView topLeftCell="A7" zoomScaleNormal="100" zoomScaleSheetLayoutView="100" workbookViewId="0">
      <selection activeCell="G24" sqref="G24"/>
    </sheetView>
  </sheetViews>
  <sheetFormatPr defaultRowHeight="13.5"/>
  <cols>
    <col min="1" max="1" width="9.625" style="74" customWidth="1"/>
    <col min="2" max="2" width="14.375" style="74" customWidth="1"/>
    <col min="3" max="5" width="15.375" style="74" customWidth="1"/>
    <col min="6" max="16384" width="9" style="74"/>
  </cols>
  <sheetData>
    <row r="1" spans="1:5" ht="18" customHeight="1">
      <c r="A1" s="129" t="s">
        <v>410</v>
      </c>
    </row>
    <row r="2" spans="1:5" ht="19.5" customHeight="1">
      <c r="A2" s="778" t="s">
        <v>282</v>
      </c>
      <c r="B2" s="778"/>
      <c r="C2" s="778"/>
      <c r="D2" s="778"/>
      <c r="E2" s="424"/>
    </row>
    <row r="3" spans="1:5" ht="15" customHeight="1" thickBot="1">
      <c r="A3" s="424"/>
      <c r="B3" s="424"/>
      <c r="C3" s="424"/>
      <c r="D3" s="424"/>
      <c r="E3" s="425" t="s">
        <v>743</v>
      </c>
    </row>
    <row r="4" spans="1:5" ht="18" customHeight="1" thickTop="1">
      <c r="A4" s="770" t="s">
        <v>280</v>
      </c>
      <c r="B4" s="772" t="s">
        <v>281</v>
      </c>
      <c r="C4" s="773"/>
      <c r="D4" s="773"/>
      <c r="E4" s="773"/>
    </row>
    <row r="5" spans="1:5" ht="19.5" customHeight="1">
      <c r="A5" s="771"/>
      <c r="B5" s="426" t="s">
        <v>232</v>
      </c>
      <c r="C5" s="620" t="s">
        <v>250</v>
      </c>
      <c r="D5" s="620" t="s">
        <v>279</v>
      </c>
      <c r="E5" s="620" t="s">
        <v>486</v>
      </c>
    </row>
    <row r="6" spans="1:5" ht="19.5" customHeight="1">
      <c r="A6" s="427" t="s">
        <v>278</v>
      </c>
      <c r="B6" s="428">
        <v>42512</v>
      </c>
      <c r="C6" s="429">
        <v>5371</v>
      </c>
      <c r="D6" s="429">
        <v>24206</v>
      </c>
      <c r="E6" s="429">
        <v>12935</v>
      </c>
    </row>
    <row r="7" spans="1:5" ht="19.5" customHeight="1">
      <c r="A7" s="427" t="s">
        <v>277</v>
      </c>
      <c r="B7" s="428">
        <v>40850</v>
      </c>
      <c r="C7" s="429">
        <v>4900</v>
      </c>
      <c r="D7" s="429">
        <v>22193</v>
      </c>
      <c r="E7" s="429">
        <v>13757</v>
      </c>
    </row>
    <row r="8" spans="1:5" ht="19.5" customHeight="1">
      <c r="A8" s="427" t="s">
        <v>276</v>
      </c>
      <c r="B8" s="428">
        <v>38986</v>
      </c>
      <c r="C8" s="429">
        <v>4341</v>
      </c>
      <c r="D8" s="429">
        <v>20734</v>
      </c>
      <c r="E8" s="429">
        <v>13911</v>
      </c>
    </row>
    <row r="9" spans="1:5" ht="19.5" customHeight="1">
      <c r="A9" s="427" t="s">
        <v>275</v>
      </c>
      <c r="B9" s="428">
        <v>36987</v>
      </c>
      <c r="C9" s="429">
        <v>3927</v>
      </c>
      <c r="D9" s="429">
        <v>19121</v>
      </c>
      <c r="E9" s="429">
        <v>13939</v>
      </c>
    </row>
    <row r="10" spans="1:5" ht="19.5" customHeight="1">
      <c r="A10" s="427" t="s">
        <v>274</v>
      </c>
      <c r="B10" s="428">
        <v>34881</v>
      </c>
      <c r="C10" s="429">
        <v>3561</v>
      </c>
      <c r="D10" s="429">
        <v>17428</v>
      </c>
      <c r="E10" s="429">
        <v>13892</v>
      </c>
    </row>
    <row r="11" spans="1:5" ht="19.5" customHeight="1">
      <c r="A11" s="427" t="s">
        <v>273</v>
      </c>
      <c r="B11" s="428">
        <v>32624</v>
      </c>
      <c r="C11" s="429">
        <v>3263</v>
      </c>
      <c r="D11" s="429">
        <v>15397</v>
      </c>
      <c r="E11" s="429">
        <v>13964</v>
      </c>
    </row>
    <row r="12" spans="1:5" ht="19.5" customHeight="1">
      <c r="A12" s="430" t="s">
        <v>744</v>
      </c>
      <c r="B12" s="431">
        <v>30326</v>
      </c>
      <c r="C12" s="432">
        <v>2986</v>
      </c>
      <c r="D12" s="432">
        <v>13584</v>
      </c>
      <c r="E12" s="432">
        <v>13756</v>
      </c>
    </row>
    <row r="13" spans="1:5" ht="15" customHeight="1" thickBot="1">
      <c r="A13" s="433"/>
      <c r="B13" s="424"/>
      <c r="C13" s="424"/>
      <c r="D13" s="424"/>
      <c r="E13" s="424"/>
    </row>
    <row r="14" spans="1:5" ht="18" customHeight="1" thickTop="1">
      <c r="A14" s="774" t="s">
        <v>280</v>
      </c>
      <c r="B14" s="776" t="s">
        <v>745</v>
      </c>
      <c r="C14" s="776"/>
      <c r="D14" s="776"/>
      <c r="E14" s="777"/>
    </row>
    <row r="15" spans="1:5" ht="19.5" customHeight="1">
      <c r="A15" s="775"/>
      <c r="B15" s="620" t="s">
        <v>232</v>
      </c>
      <c r="C15" s="426" t="s">
        <v>250</v>
      </c>
      <c r="D15" s="426" t="s">
        <v>279</v>
      </c>
      <c r="E15" s="621" t="s">
        <v>486</v>
      </c>
    </row>
    <row r="16" spans="1:5" ht="19.5" customHeight="1">
      <c r="A16" s="427" t="s">
        <v>278</v>
      </c>
      <c r="B16" s="434">
        <v>100</v>
      </c>
      <c r="C16" s="435">
        <v>100</v>
      </c>
      <c r="D16" s="435">
        <v>100</v>
      </c>
      <c r="E16" s="436">
        <v>100</v>
      </c>
    </row>
    <row r="17" spans="1:5" ht="19.5" customHeight="1">
      <c r="A17" s="427" t="s">
        <v>277</v>
      </c>
      <c r="B17" s="437">
        <v>96.1</v>
      </c>
      <c r="C17" s="438">
        <v>91.2</v>
      </c>
      <c r="D17" s="438">
        <v>91.7</v>
      </c>
      <c r="E17" s="439">
        <v>106.4</v>
      </c>
    </row>
    <row r="18" spans="1:5" ht="19.5" customHeight="1">
      <c r="A18" s="427" t="s">
        <v>276</v>
      </c>
      <c r="B18" s="437">
        <v>91.7</v>
      </c>
      <c r="C18" s="438">
        <v>80.8</v>
      </c>
      <c r="D18" s="438">
        <v>85.7</v>
      </c>
      <c r="E18" s="439">
        <v>107.5</v>
      </c>
    </row>
    <row r="19" spans="1:5" ht="19.5" customHeight="1">
      <c r="A19" s="427" t="s">
        <v>275</v>
      </c>
      <c r="B19" s="437">
        <v>87</v>
      </c>
      <c r="C19" s="438">
        <v>73.099999999999994</v>
      </c>
      <c r="D19" s="438">
        <v>79</v>
      </c>
      <c r="E19" s="439">
        <v>107.8</v>
      </c>
    </row>
    <row r="20" spans="1:5" ht="19.5" customHeight="1">
      <c r="A20" s="427" t="s">
        <v>274</v>
      </c>
      <c r="B20" s="437">
        <v>82</v>
      </c>
      <c r="C20" s="438">
        <v>66.3</v>
      </c>
      <c r="D20" s="438">
        <v>72</v>
      </c>
      <c r="E20" s="439">
        <v>107.4</v>
      </c>
    </row>
    <row r="21" spans="1:5" ht="19.5" customHeight="1">
      <c r="A21" s="427" t="s">
        <v>273</v>
      </c>
      <c r="B21" s="437">
        <v>76.7</v>
      </c>
      <c r="C21" s="438">
        <v>60.8</v>
      </c>
      <c r="D21" s="438">
        <v>63.6</v>
      </c>
      <c r="E21" s="439">
        <v>108</v>
      </c>
    </row>
    <row r="22" spans="1:5" ht="19.5" customHeight="1">
      <c r="A22" s="430" t="s">
        <v>744</v>
      </c>
      <c r="B22" s="440">
        <v>71.3</v>
      </c>
      <c r="C22" s="441">
        <v>55.6</v>
      </c>
      <c r="D22" s="441">
        <v>56.1</v>
      </c>
      <c r="E22" s="442">
        <v>106.3</v>
      </c>
    </row>
    <row r="23" spans="1:5" ht="18" customHeight="1">
      <c r="A23" s="433" t="s">
        <v>272</v>
      </c>
      <c r="B23" s="424"/>
      <c r="C23" s="424"/>
      <c r="D23" s="424"/>
      <c r="E23" s="424"/>
    </row>
    <row r="24" spans="1:5">
      <c r="A24" s="424"/>
      <c r="B24" s="424"/>
      <c r="C24" s="424"/>
      <c r="D24" s="424"/>
      <c r="E24" s="424"/>
    </row>
    <row r="25" spans="1:5">
      <c r="A25" s="424"/>
      <c r="B25" s="424"/>
      <c r="C25" s="424"/>
      <c r="D25" s="424"/>
      <c r="E25" s="424"/>
    </row>
    <row r="26" spans="1:5">
      <c r="A26" s="424"/>
      <c r="B26" s="424"/>
      <c r="C26" s="424"/>
      <c r="D26" s="424"/>
      <c r="E26" s="424"/>
    </row>
    <row r="27" spans="1:5">
      <c r="A27" s="424"/>
      <c r="B27" s="424"/>
      <c r="C27" s="424"/>
      <c r="D27" s="424"/>
      <c r="E27" s="424"/>
    </row>
    <row r="28" spans="1:5">
      <c r="A28" s="424"/>
      <c r="B28" s="424"/>
      <c r="C28" s="424"/>
      <c r="D28" s="424"/>
      <c r="E28" s="424"/>
    </row>
    <row r="29" spans="1:5">
      <c r="A29" s="424"/>
      <c r="B29" s="424"/>
      <c r="C29" s="424"/>
      <c r="D29" s="424"/>
      <c r="E29" s="424"/>
    </row>
    <row r="30" spans="1:5">
      <c r="A30" s="424"/>
      <c r="B30" s="424"/>
      <c r="C30" s="424"/>
      <c r="D30" s="424"/>
      <c r="E30" s="424"/>
    </row>
    <row r="31" spans="1:5">
      <c r="A31" s="424"/>
      <c r="B31" s="424"/>
      <c r="C31" s="424"/>
      <c r="D31" s="424"/>
      <c r="E31" s="424"/>
    </row>
    <row r="32" spans="1:5">
      <c r="A32" s="424"/>
      <c r="B32" s="424"/>
      <c r="C32" s="424"/>
      <c r="D32" s="424"/>
      <c r="E32" s="424"/>
    </row>
    <row r="33" spans="1:5">
      <c r="A33" s="424"/>
      <c r="B33" s="424"/>
      <c r="C33" s="424"/>
      <c r="D33" s="424"/>
      <c r="E33" s="424"/>
    </row>
    <row r="34" spans="1:5">
      <c r="A34" s="424"/>
      <c r="B34" s="424"/>
      <c r="C34" s="424"/>
      <c r="D34" s="424"/>
      <c r="E34" s="424"/>
    </row>
    <row r="35" spans="1:5">
      <c r="A35" s="424"/>
      <c r="B35" s="424"/>
      <c r="C35" s="424"/>
      <c r="D35" s="424"/>
      <c r="E35" s="424"/>
    </row>
    <row r="36" spans="1:5">
      <c r="A36" s="424"/>
      <c r="B36" s="424"/>
      <c r="C36" s="424"/>
      <c r="D36" s="424"/>
      <c r="E36" s="424"/>
    </row>
    <row r="37" spans="1:5">
      <c r="A37" s="424"/>
      <c r="B37" s="424"/>
      <c r="C37" s="424"/>
      <c r="D37" s="424"/>
      <c r="E37" s="424"/>
    </row>
    <row r="38" spans="1:5">
      <c r="A38" s="424"/>
      <c r="B38" s="424"/>
      <c r="C38" s="424"/>
      <c r="D38" s="424"/>
      <c r="E38" s="424"/>
    </row>
    <row r="39" spans="1:5">
      <c r="A39" s="424"/>
      <c r="B39" s="424"/>
      <c r="C39" s="424"/>
      <c r="D39" s="424"/>
      <c r="E39" s="424"/>
    </row>
    <row r="40" spans="1:5">
      <c r="A40" s="424"/>
      <c r="B40" s="424"/>
      <c r="C40" s="424"/>
      <c r="D40" s="424"/>
      <c r="E40" s="424"/>
    </row>
    <row r="41" spans="1:5">
      <c r="A41" s="424"/>
      <c r="B41" s="424"/>
      <c r="C41" s="424"/>
      <c r="D41" s="424"/>
      <c r="E41" s="424"/>
    </row>
    <row r="42" spans="1:5">
      <c r="A42" s="424"/>
      <c r="B42" s="424"/>
      <c r="C42" s="424"/>
      <c r="D42" s="424"/>
      <c r="E42" s="424"/>
    </row>
    <row r="43" spans="1:5">
      <c r="A43" s="424"/>
      <c r="B43" s="424"/>
      <c r="C43" s="424"/>
      <c r="D43" s="424"/>
      <c r="E43" s="424"/>
    </row>
    <row r="44" spans="1:5">
      <c r="A44" s="424"/>
      <c r="B44" s="424"/>
      <c r="C44" s="424"/>
      <c r="D44" s="424"/>
      <c r="E44" s="424"/>
    </row>
    <row r="45" spans="1:5">
      <c r="A45" s="424"/>
      <c r="B45" s="424"/>
      <c r="C45" s="424"/>
      <c r="D45" s="424"/>
      <c r="E45" s="424"/>
    </row>
    <row r="46" spans="1:5">
      <c r="A46" s="424"/>
      <c r="B46" s="424"/>
      <c r="C46" s="424"/>
      <c r="D46" s="424"/>
      <c r="E46" s="424"/>
    </row>
    <row r="47" spans="1:5">
      <c r="A47" s="424"/>
      <c r="B47" s="424"/>
      <c r="C47" s="424"/>
      <c r="D47" s="424"/>
      <c r="E47" s="424"/>
    </row>
    <row r="48" spans="1:5">
      <c r="A48" s="424"/>
      <c r="B48" s="424"/>
      <c r="C48" s="424"/>
      <c r="D48" s="424"/>
      <c r="E48" s="424"/>
    </row>
    <row r="49" spans="1:5">
      <c r="A49" s="424"/>
      <c r="B49" s="424"/>
      <c r="C49" s="424"/>
      <c r="D49" s="424"/>
      <c r="E49" s="424"/>
    </row>
    <row r="50" spans="1:5">
      <c r="A50" s="424"/>
      <c r="B50" s="424"/>
      <c r="C50" s="424"/>
      <c r="D50" s="424"/>
      <c r="E50" s="424"/>
    </row>
    <row r="51" spans="1:5">
      <c r="A51" s="424"/>
      <c r="B51" s="424"/>
      <c r="C51" s="424"/>
      <c r="D51" s="424"/>
      <c r="E51" s="424"/>
    </row>
    <row r="52" spans="1:5">
      <c r="A52" s="424"/>
      <c r="B52" s="424"/>
      <c r="C52" s="424"/>
      <c r="D52" s="424"/>
      <c r="E52" s="424"/>
    </row>
  </sheetData>
  <mergeCells count="5">
    <mergeCell ref="A4:A5"/>
    <mergeCell ref="B4:E4"/>
    <mergeCell ref="A14:A15"/>
    <mergeCell ref="B14:E14"/>
    <mergeCell ref="A2:D2"/>
  </mergeCells>
  <phoneticPr fontId="3"/>
  <hyperlinks>
    <hyperlink ref="A1" location="表名!A1" display="戻る"/>
  </hyperlinks>
  <pageMargins left="1.3385826771653544" right="0.15748031496062992" top="0.98425196850393704" bottom="0.59055118110236227" header="0.51181102362204722" footer="0.51181102362204722"/>
  <pageSetup paperSize="9" scale="96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K18"/>
  <sheetViews>
    <sheetView zoomScaleNormal="100" zoomScaleSheetLayoutView="100" workbookViewId="0">
      <selection activeCell="G21" sqref="G21"/>
    </sheetView>
  </sheetViews>
  <sheetFormatPr defaultColWidth="11" defaultRowHeight="13.5"/>
  <cols>
    <col min="1" max="1" width="12.375" style="10" customWidth="1"/>
    <col min="2" max="7" width="10.5" style="10" customWidth="1"/>
    <col min="8" max="8" width="9.875" style="10" bestFit="1" customWidth="1"/>
    <col min="9" max="9" width="9.25" style="10" bestFit="1" customWidth="1"/>
    <col min="10" max="10" width="9.875" style="10" customWidth="1"/>
    <col min="11" max="11" width="9" style="10" customWidth="1"/>
    <col min="12" max="16384" width="11" style="10"/>
  </cols>
  <sheetData>
    <row r="1" spans="1:11" ht="18" customHeight="1">
      <c r="A1" s="129" t="s">
        <v>410</v>
      </c>
    </row>
    <row r="2" spans="1:11" ht="19.5" customHeight="1">
      <c r="A2" s="779" t="s">
        <v>603</v>
      </c>
      <c r="B2" s="779"/>
      <c r="C2" s="780"/>
      <c r="D2" s="780"/>
      <c r="E2" s="780"/>
      <c r="F2" s="780"/>
      <c r="G2" s="780"/>
    </row>
    <row r="3" spans="1:11" ht="15" customHeight="1" thickBot="1">
      <c r="A3" s="443" t="s">
        <v>131</v>
      </c>
      <c r="B3" s="249"/>
      <c r="C3" s="249"/>
      <c r="D3" s="668" t="s">
        <v>604</v>
      </c>
      <c r="E3" s="668"/>
      <c r="F3" s="668"/>
      <c r="G3" s="668"/>
    </row>
    <row r="4" spans="1:11" ht="20.100000000000001" customHeight="1" thickTop="1">
      <c r="A4" s="669" t="s">
        <v>606</v>
      </c>
      <c r="B4" s="756" t="s">
        <v>110</v>
      </c>
      <c r="C4" s="714"/>
      <c r="D4" s="756" t="s">
        <v>607</v>
      </c>
      <c r="E4" s="714"/>
      <c r="F4" s="756" t="s">
        <v>608</v>
      </c>
      <c r="G4" s="693"/>
    </row>
    <row r="5" spans="1:11" ht="20.100000000000001" customHeight="1">
      <c r="A5" s="670"/>
      <c r="B5" s="403" t="s">
        <v>295</v>
      </c>
      <c r="C5" s="403" t="s">
        <v>294</v>
      </c>
      <c r="D5" s="403" t="s">
        <v>295</v>
      </c>
      <c r="E5" s="403" t="s">
        <v>294</v>
      </c>
      <c r="F5" s="403" t="s">
        <v>295</v>
      </c>
      <c r="G5" s="444" t="s">
        <v>294</v>
      </c>
    </row>
    <row r="6" spans="1:11" ht="24" customHeight="1">
      <c r="A6" s="445" t="s">
        <v>293</v>
      </c>
      <c r="B6" s="356">
        <v>36322</v>
      </c>
      <c r="C6" s="446">
        <v>100</v>
      </c>
      <c r="D6" s="356">
        <v>37810</v>
      </c>
      <c r="E6" s="446">
        <v>100</v>
      </c>
      <c r="F6" s="356">
        <v>38920</v>
      </c>
      <c r="G6" s="447">
        <v>100</v>
      </c>
    </row>
    <row r="7" spans="1:11" ht="20.100000000000001" customHeight="1">
      <c r="A7" s="448" t="s">
        <v>292</v>
      </c>
      <c r="B7" s="349">
        <v>24232</v>
      </c>
      <c r="C7" s="449">
        <v>66.7</v>
      </c>
      <c r="D7" s="349">
        <v>25170</v>
      </c>
      <c r="E7" s="449">
        <v>66.599999999999994</v>
      </c>
      <c r="F7" s="349">
        <v>24776</v>
      </c>
      <c r="G7" s="450">
        <v>63.7</v>
      </c>
    </row>
    <row r="8" spans="1:11" ht="20.100000000000001" customHeight="1">
      <c r="A8" s="448" t="s">
        <v>291</v>
      </c>
      <c r="B8" s="349">
        <v>23665</v>
      </c>
      <c r="C8" s="449">
        <v>65.099999999999994</v>
      </c>
      <c r="D8" s="349">
        <v>24469</v>
      </c>
      <c r="E8" s="449">
        <v>64.7</v>
      </c>
      <c r="F8" s="349">
        <v>23874</v>
      </c>
      <c r="G8" s="450">
        <v>61.3</v>
      </c>
    </row>
    <row r="9" spans="1:11" ht="20.100000000000001" customHeight="1">
      <c r="A9" s="448" t="s">
        <v>290</v>
      </c>
      <c r="B9" s="349">
        <v>567</v>
      </c>
      <c r="C9" s="449">
        <v>1.6</v>
      </c>
      <c r="D9" s="349">
        <v>701</v>
      </c>
      <c r="E9" s="449">
        <v>1.9</v>
      </c>
      <c r="F9" s="349">
        <v>902</v>
      </c>
      <c r="G9" s="450">
        <v>2.2999999999999998</v>
      </c>
    </row>
    <row r="10" spans="1:11" ht="24.95" customHeight="1" thickBot="1">
      <c r="A10" s="451" t="s">
        <v>289</v>
      </c>
      <c r="B10" s="360">
        <v>12055</v>
      </c>
      <c r="C10" s="452">
        <v>33.200000000000003</v>
      </c>
      <c r="D10" s="360">
        <v>12624</v>
      </c>
      <c r="E10" s="452">
        <v>33.4</v>
      </c>
      <c r="F10" s="453">
        <v>13801</v>
      </c>
      <c r="G10" s="454">
        <v>35.5</v>
      </c>
    </row>
    <row r="11" spans="1:11" ht="18.75" customHeight="1" thickTop="1">
      <c r="A11" s="669" t="s">
        <v>606</v>
      </c>
      <c r="B11" s="693" t="s">
        <v>609</v>
      </c>
      <c r="C11" s="693"/>
      <c r="D11" s="756" t="s">
        <v>610</v>
      </c>
      <c r="E11" s="693"/>
      <c r="F11" s="756" t="s">
        <v>611</v>
      </c>
      <c r="G11" s="693"/>
      <c r="H11" s="14"/>
      <c r="I11" s="14"/>
      <c r="J11" s="14"/>
      <c r="K11" s="14"/>
    </row>
    <row r="12" spans="1:11" ht="18.75" customHeight="1">
      <c r="A12" s="670"/>
      <c r="B12" s="403" t="s">
        <v>295</v>
      </c>
      <c r="C12" s="455" t="s">
        <v>294</v>
      </c>
      <c r="D12" s="403" t="s">
        <v>295</v>
      </c>
      <c r="E12" s="455" t="s">
        <v>294</v>
      </c>
      <c r="F12" s="403" t="s">
        <v>295</v>
      </c>
      <c r="G12" s="455" t="s">
        <v>294</v>
      </c>
      <c r="H12" s="14"/>
      <c r="I12" s="14"/>
      <c r="J12" s="14"/>
      <c r="K12" s="14"/>
    </row>
    <row r="13" spans="1:11" ht="24" customHeight="1">
      <c r="A13" s="445" t="s">
        <v>293</v>
      </c>
      <c r="B13" s="356">
        <v>38527</v>
      </c>
      <c r="C13" s="447">
        <v>100</v>
      </c>
      <c r="D13" s="356">
        <v>38123</v>
      </c>
      <c r="E13" s="447">
        <v>100</v>
      </c>
      <c r="F13" s="356">
        <v>36956</v>
      </c>
      <c r="G13" s="447">
        <v>100</v>
      </c>
      <c r="H13" s="14"/>
      <c r="I13" s="14"/>
      <c r="J13" s="14"/>
      <c r="K13" s="14"/>
    </row>
    <row r="14" spans="1:11" ht="19.5" customHeight="1">
      <c r="A14" s="448" t="s">
        <v>292</v>
      </c>
      <c r="B14" s="349">
        <v>24348</v>
      </c>
      <c r="C14" s="450">
        <v>63.2</v>
      </c>
      <c r="D14" s="349">
        <v>23084</v>
      </c>
      <c r="E14" s="450">
        <v>60.6</v>
      </c>
      <c r="F14" s="349">
        <v>22501</v>
      </c>
      <c r="G14" s="450">
        <v>60.9</v>
      </c>
      <c r="H14" s="14"/>
      <c r="I14" s="14"/>
      <c r="J14" s="14"/>
      <c r="K14" s="14"/>
    </row>
    <row r="15" spans="1:11" ht="19.5" customHeight="1">
      <c r="A15" s="448" t="s">
        <v>291</v>
      </c>
      <c r="B15" s="349">
        <v>22571</v>
      </c>
      <c r="C15" s="450">
        <v>58.6</v>
      </c>
      <c r="D15" s="349">
        <v>20266</v>
      </c>
      <c r="E15" s="450">
        <v>53.2</v>
      </c>
      <c r="F15" s="349">
        <v>21687</v>
      </c>
      <c r="G15" s="450">
        <v>58.7</v>
      </c>
      <c r="H15" s="14"/>
      <c r="I15" s="14"/>
      <c r="J15" s="14"/>
      <c r="K15" s="14"/>
    </row>
    <row r="16" spans="1:11" ht="19.5" customHeight="1">
      <c r="A16" s="448" t="s">
        <v>290</v>
      </c>
      <c r="B16" s="349">
        <v>1777</v>
      </c>
      <c r="C16" s="450">
        <v>4.5999999999999996</v>
      </c>
      <c r="D16" s="349">
        <v>2818</v>
      </c>
      <c r="E16" s="450">
        <v>7.4</v>
      </c>
      <c r="F16" s="349">
        <v>814</v>
      </c>
      <c r="G16" s="450">
        <v>2.2000000000000002</v>
      </c>
      <c r="H16" s="14"/>
      <c r="I16" s="14"/>
      <c r="J16" s="14"/>
      <c r="K16" s="14"/>
    </row>
    <row r="17" spans="1:11" ht="24.75" customHeight="1">
      <c r="A17" s="451" t="s">
        <v>289</v>
      </c>
      <c r="B17" s="360">
        <v>14020</v>
      </c>
      <c r="C17" s="456">
        <v>36.4</v>
      </c>
      <c r="D17" s="360">
        <v>14819</v>
      </c>
      <c r="E17" s="456">
        <v>38.9</v>
      </c>
      <c r="F17" s="360">
        <v>14019</v>
      </c>
      <c r="G17" s="456">
        <v>37.9</v>
      </c>
      <c r="H17" s="14"/>
      <c r="I17" s="14"/>
      <c r="J17" s="14"/>
      <c r="K17" s="14"/>
    </row>
    <row r="18" spans="1:11" ht="18" customHeight="1">
      <c r="A18" s="262" t="s">
        <v>128</v>
      </c>
      <c r="B18" s="146"/>
      <c r="C18" s="781" t="s">
        <v>288</v>
      </c>
      <c r="D18" s="781"/>
      <c r="E18" s="781"/>
      <c r="F18" s="781"/>
      <c r="G18" s="781"/>
    </row>
  </sheetData>
  <mergeCells count="12">
    <mergeCell ref="A2:B2"/>
    <mergeCell ref="C2:G2"/>
    <mergeCell ref="D3:G3"/>
    <mergeCell ref="C18:G18"/>
    <mergeCell ref="F4:G4"/>
    <mergeCell ref="A11:A12"/>
    <mergeCell ref="B11:C11"/>
    <mergeCell ref="D11:E11"/>
    <mergeCell ref="A4:A5"/>
    <mergeCell ref="B4:C4"/>
    <mergeCell ref="D4:E4"/>
    <mergeCell ref="F11:G11"/>
  </mergeCells>
  <phoneticPr fontId="3"/>
  <hyperlinks>
    <hyperlink ref="A1" location="表名!A1" display="戻る"/>
  </hyperlinks>
  <pageMargins left="0.94488188976377963" right="0.55118110236220474" top="0.98425196850393704" bottom="0.59055118110236227" header="0.51181102362204722" footer="0.51181102362204722"/>
  <pageSetup paperSize="9" scale="96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K14"/>
  <sheetViews>
    <sheetView workbookViewId="0">
      <selection activeCell="F5" sqref="F5:G5"/>
    </sheetView>
  </sheetViews>
  <sheetFormatPr defaultRowHeight="13.5"/>
  <cols>
    <col min="1" max="1" width="12.375" style="13" customWidth="1"/>
    <col min="2" max="7" width="10.5" style="13" customWidth="1"/>
    <col min="8" max="16384" width="9" style="13"/>
  </cols>
  <sheetData>
    <row r="1" spans="1:11" ht="18" customHeight="1">
      <c r="A1" s="129" t="s">
        <v>410</v>
      </c>
    </row>
    <row r="2" spans="1:11" s="10" customFormat="1" ht="19.5" customHeight="1">
      <c r="A2" s="367" t="s">
        <v>612</v>
      </c>
      <c r="B2" s="367"/>
      <c r="C2" s="146"/>
      <c r="D2" s="146"/>
      <c r="E2" s="146"/>
      <c r="F2" s="146"/>
      <c r="G2" s="146"/>
    </row>
    <row r="3" spans="1:11" s="10" customFormat="1" ht="15" customHeight="1" thickBot="1">
      <c r="A3" s="457" t="s">
        <v>131</v>
      </c>
      <c r="B3" s="146"/>
      <c r="C3" s="308"/>
      <c r="D3" s="308"/>
      <c r="E3" s="668" t="s">
        <v>225</v>
      </c>
      <c r="F3" s="668"/>
      <c r="G3" s="668"/>
    </row>
    <row r="4" spans="1:11" s="10" customFormat="1" ht="21" customHeight="1" thickTop="1">
      <c r="A4" s="247" t="s">
        <v>605</v>
      </c>
      <c r="B4" s="756" t="s">
        <v>287</v>
      </c>
      <c r="C4" s="714"/>
      <c r="D4" s="756" t="s">
        <v>613</v>
      </c>
      <c r="E4" s="714"/>
      <c r="F4" s="756" t="s">
        <v>614</v>
      </c>
      <c r="G4" s="693"/>
    </row>
    <row r="5" spans="1:11" s="10" customFormat="1" ht="24" customHeight="1">
      <c r="A5" s="458" t="s">
        <v>141</v>
      </c>
      <c r="B5" s="782">
        <v>23665</v>
      </c>
      <c r="C5" s="783"/>
      <c r="D5" s="782">
        <v>24469</v>
      </c>
      <c r="E5" s="783"/>
      <c r="F5" s="782">
        <v>23874</v>
      </c>
      <c r="G5" s="784"/>
    </row>
    <row r="6" spans="1:11" s="10" customFormat="1" ht="19.5" customHeight="1">
      <c r="A6" s="459" t="s">
        <v>286</v>
      </c>
      <c r="B6" s="785">
        <v>15483</v>
      </c>
      <c r="C6" s="786"/>
      <c r="D6" s="785">
        <v>16743</v>
      </c>
      <c r="E6" s="786"/>
      <c r="F6" s="785">
        <v>18384</v>
      </c>
      <c r="G6" s="787"/>
    </row>
    <row r="7" spans="1:11" s="10" customFormat="1" ht="19.5" customHeight="1">
      <c r="A7" s="459" t="s">
        <v>285</v>
      </c>
      <c r="B7" s="785">
        <v>2798</v>
      </c>
      <c r="C7" s="786"/>
      <c r="D7" s="785">
        <v>2358</v>
      </c>
      <c r="E7" s="786"/>
      <c r="F7" s="785">
        <v>1968</v>
      </c>
      <c r="G7" s="787"/>
    </row>
    <row r="8" spans="1:11" s="10" customFormat="1" ht="19.5" customHeight="1" thickBot="1">
      <c r="A8" s="460" t="s">
        <v>284</v>
      </c>
      <c r="B8" s="788">
        <v>5382</v>
      </c>
      <c r="C8" s="789"/>
      <c r="D8" s="788">
        <v>5367</v>
      </c>
      <c r="E8" s="789"/>
      <c r="F8" s="790">
        <v>3521</v>
      </c>
      <c r="G8" s="791"/>
    </row>
    <row r="9" spans="1:11" s="10" customFormat="1" ht="21" customHeight="1" thickTop="1">
      <c r="A9" s="247" t="s">
        <v>605</v>
      </c>
      <c r="B9" s="756" t="s">
        <v>615</v>
      </c>
      <c r="C9" s="693"/>
      <c r="D9" s="756" t="s">
        <v>616</v>
      </c>
      <c r="E9" s="693"/>
      <c r="F9" s="756" t="s">
        <v>617</v>
      </c>
      <c r="G9" s="693"/>
      <c r="H9" s="11"/>
      <c r="I9" s="11"/>
      <c r="J9" s="11"/>
      <c r="K9" s="11"/>
    </row>
    <row r="10" spans="1:11" s="10" customFormat="1" ht="24" customHeight="1">
      <c r="A10" s="458" t="s">
        <v>141</v>
      </c>
      <c r="B10" s="782">
        <v>22571</v>
      </c>
      <c r="C10" s="784"/>
      <c r="D10" s="782">
        <v>20266</v>
      </c>
      <c r="E10" s="784"/>
      <c r="F10" s="782">
        <v>21687</v>
      </c>
      <c r="G10" s="784"/>
      <c r="H10" s="11"/>
      <c r="I10" s="11"/>
      <c r="J10" s="11"/>
      <c r="K10" s="11"/>
    </row>
    <row r="11" spans="1:11" s="10" customFormat="1" ht="19.5" customHeight="1">
      <c r="A11" s="459" t="s">
        <v>286</v>
      </c>
      <c r="B11" s="785">
        <v>16052</v>
      </c>
      <c r="C11" s="787"/>
      <c r="D11" s="785">
        <v>15135</v>
      </c>
      <c r="E11" s="787"/>
      <c r="F11" s="785">
        <v>16240</v>
      </c>
      <c r="G11" s="787"/>
      <c r="H11" s="11"/>
      <c r="I11" s="11"/>
      <c r="J11" s="11"/>
      <c r="K11" s="11"/>
    </row>
    <row r="12" spans="1:11" s="10" customFormat="1" ht="19.5" customHeight="1">
      <c r="A12" s="459" t="s">
        <v>285</v>
      </c>
      <c r="B12" s="785">
        <v>1825</v>
      </c>
      <c r="C12" s="787"/>
      <c r="D12" s="785">
        <v>1145</v>
      </c>
      <c r="E12" s="787"/>
      <c r="F12" s="785">
        <v>1202</v>
      </c>
      <c r="G12" s="787"/>
      <c r="H12" s="11"/>
      <c r="I12" s="11"/>
      <c r="J12" s="11"/>
      <c r="K12" s="11"/>
    </row>
    <row r="13" spans="1:11" s="10" customFormat="1" ht="19.5" customHeight="1">
      <c r="A13" s="460" t="s">
        <v>284</v>
      </c>
      <c r="B13" s="788">
        <v>4616</v>
      </c>
      <c r="C13" s="792"/>
      <c r="D13" s="788">
        <v>3682</v>
      </c>
      <c r="E13" s="792"/>
      <c r="F13" s="788">
        <v>3714</v>
      </c>
      <c r="G13" s="792"/>
    </row>
    <row r="14" spans="1:11" s="10" customFormat="1" ht="18" customHeight="1">
      <c r="A14" s="393" t="s">
        <v>128</v>
      </c>
      <c r="B14" s="146"/>
      <c r="C14" s="146"/>
      <c r="D14" s="285" t="s">
        <v>283</v>
      </c>
      <c r="E14" s="146"/>
      <c r="F14" s="461"/>
      <c r="G14" s="461"/>
    </row>
  </sheetData>
  <mergeCells count="31">
    <mergeCell ref="F13:G13"/>
    <mergeCell ref="E3:G3"/>
    <mergeCell ref="F9:G9"/>
    <mergeCell ref="F10:G10"/>
    <mergeCell ref="F11:G11"/>
    <mergeCell ref="F12:G12"/>
    <mergeCell ref="B11:C11"/>
    <mergeCell ref="D11:E11"/>
    <mergeCell ref="B12:C12"/>
    <mergeCell ref="D12:E12"/>
    <mergeCell ref="B13:C13"/>
    <mergeCell ref="D13:E13"/>
    <mergeCell ref="B10:C10"/>
    <mergeCell ref="D10:E10"/>
    <mergeCell ref="B6:C6"/>
    <mergeCell ref="D6:E6"/>
    <mergeCell ref="F6:G6"/>
    <mergeCell ref="B7:C7"/>
    <mergeCell ref="D7:E7"/>
    <mergeCell ref="F7:G7"/>
    <mergeCell ref="B8:C8"/>
    <mergeCell ref="D8:E8"/>
    <mergeCell ref="F8:G8"/>
    <mergeCell ref="B9:C9"/>
    <mergeCell ref="D9:E9"/>
    <mergeCell ref="B4:C4"/>
    <mergeCell ref="D4:E4"/>
    <mergeCell ref="F4:G4"/>
    <mergeCell ref="B5:C5"/>
    <mergeCell ref="D5:E5"/>
    <mergeCell ref="F5:G5"/>
  </mergeCells>
  <phoneticPr fontId="3"/>
  <hyperlinks>
    <hyperlink ref="A1" location="表名!A1" display="戻る"/>
  </hyperlink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J10"/>
  <sheetViews>
    <sheetView zoomScaleNormal="100" zoomScaleSheetLayoutView="100" workbookViewId="0">
      <selection activeCell="H16" sqref="H16"/>
    </sheetView>
  </sheetViews>
  <sheetFormatPr defaultRowHeight="13.5"/>
  <cols>
    <col min="1" max="16384" width="9" style="13"/>
  </cols>
  <sheetData>
    <row r="1" spans="1:10" ht="18" customHeight="1">
      <c r="A1" s="129" t="s">
        <v>410</v>
      </c>
    </row>
    <row r="2" spans="1:10" s="10" customFormat="1" ht="19.5" customHeight="1">
      <c r="A2" s="664" t="s">
        <v>618</v>
      </c>
      <c r="B2" s="664"/>
      <c r="C2" s="664"/>
      <c r="D2" s="664"/>
      <c r="E2" s="664"/>
      <c r="F2" s="780"/>
      <c r="G2" s="780"/>
      <c r="H2" s="780"/>
      <c r="I2" s="780"/>
      <c r="J2" s="780"/>
    </row>
    <row r="3" spans="1:10" s="10" customFormat="1" ht="15" customHeight="1" thickBot="1">
      <c r="A3" s="246" t="s">
        <v>131</v>
      </c>
      <c r="B3" s="462"/>
      <c r="C3" s="249"/>
      <c r="D3" s="249"/>
      <c r="E3" s="249"/>
      <c r="F3" s="249"/>
      <c r="G3" s="668" t="s">
        <v>619</v>
      </c>
      <c r="H3" s="668"/>
      <c r="I3" s="668"/>
      <c r="J3" s="668"/>
    </row>
    <row r="4" spans="1:10" s="10" customFormat="1" ht="18" customHeight="1" thickTop="1">
      <c r="A4" s="669" t="s">
        <v>620</v>
      </c>
      <c r="B4" s="796" t="s">
        <v>621</v>
      </c>
      <c r="C4" s="692" t="s">
        <v>622</v>
      </c>
      <c r="D4" s="673"/>
      <c r="E4" s="673"/>
      <c r="F4" s="673"/>
      <c r="G4" s="673"/>
      <c r="H4" s="673"/>
      <c r="I4" s="669"/>
      <c r="J4" s="796" t="s">
        <v>623</v>
      </c>
    </row>
    <row r="5" spans="1:10" s="10" customFormat="1" ht="16.5" customHeight="1">
      <c r="A5" s="795"/>
      <c r="B5" s="797"/>
      <c r="C5" s="672" t="s">
        <v>564</v>
      </c>
      <c r="D5" s="798" t="s">
        <v>624</v>
      </c>
      <c r="E5" s="799"/>
      <c r="F5" s="799"/>
      <c r="G5" s="799"/>
      <c r="H5" s="799"/>
      <c r="I5" s="800" t="s">
        <v>625</v>
      </c>
      <c r="J5" s="797"/>
    </row>
    <row r="6" spans="1:10" s="10" customFormat="1" ht="31.5" customHeight="1">
      <c r="A6" s="795"/>
      <c r="B6" s="797"/>
      <c r="C6" s="672"/>
      <c r="D6" s="463" t="s">
        <v>564</v>
      </c>
      <c r="E6" s="370" t="s">
        <v>626</v>
      </c>
      <c r="F6" s="464" t="s">
        <v>627</v>
      </c>
      <c r="G6" s="465" t="s">
        <v>628</v>
      </c>
      <c r="H6" s="466" t="s">
        <v>629</v>
      </c>
      <c r="I6" s="672"/>
      <c r="J6" s="797"/>
    </row>
    <row r="7" spans="1:10" s="10" customFormat="1" ht="24" customHeight="1">
      <c r="A7" s="467" t="s">
        <v>298</v>
      </c>
      <c r="B7" s="356">
        <f t="shared" ref="B7:J7" si="0">SUM(B8:B9)</f>
        <v>36956</v>
      </c>
      <c r="C7" s="356">
        <f t="shared" si="0"/>
        <v>22501</v>
      </c>
      <c r="D7" s="356">
        <f t="shared" si="0"/>
        <v>21687</v>
      </c>
      <c r="E7" s="356">
        <f t="shared" si="0"/>
        <v>18202</v>
      </c>
      <c r="F7" s="356">
        <f t="shared" si="0"/>
        <v>3010</v>
      </c>
      <c r="G7" s="356">
        <f t="shared" si="0"/>
        <v>102</v>
      </c>
      <c r="H7" s="356">
        <f t="shared" si="0"/>
        <v>373</v>
      </c>
      <c r="I7" s="356">
        <f t="shared" si="0"/>
        <v>814</v>
      </c>
      <c r="J7" s="357">
        <f t="shared" si="0"/>
        <v>14019</v>
      </c>
    </row>
    <row r="8" spans="1:10" s="10" customFormat="1" ht="22.5" customHeight="1">
      <c r="A8" s="468" t="s">
        <v>297</v>
      </c>
      <c r="B8" s="349">
        <v>17806</v>
      </c>
      <c r="C8" s="350">
        <v>12679</v>
      </c>
      <c r="D8" s="350">
        <v>12106</v>
      </c>
      <c r="E8" s="350">
        <v>11531</v>
      </c>
      <c r="F8" s="350">
        <v>343</v>
      </c>
      <c r="G8" s="350">
        <v>42</v>
      </c>
      <c r="H8" s="350">
        <v>190</v>
      </c>
      <c r="I8" s="350">
        <v>573</v>
      </c>
      <c r="J8" s="350">
        <v>4906</v>
      </c>
    </row>
    <row r="9" spans="1:10" s="10" customFormat="1" ht="22.5" customHeight="1">
      <c r="A9" s="469" t="s">
        <v>296</v>
      </c>
      <c r="B9" s="360">
        <v>19150</v>
      </c>
      <c r="C9" s="358">
        <v>9822</v>
      </c>
      <c r="D9" s="360">
        <v>9581</v>
      </c>
      <c r="E9" s="358">
        <v>6671</v>
      </c>
      <c r="F9" s="358">
        <v>2667</v>
      </c>
      <c r="G9" s="358">
        <v>60</v>
      </c>
      <c r="H9" s="358">
        <v>183</v>
      </c>
      <c r="I9" s="358">
        <v>241</v>
      </c>
      <c r="J9" s="358">
        <v>9113</v>
      </c>
    </row>
    <row r="10" spans="1:10" s="10" customFormat="1" ht="18" customHeight="1">
      <c r="A10" s="793" t="s">
        <v>144</v>
      </c>
      <c r="B10" s="794"/>
      <c r="C10" s="146"/>
      <c r="D10" s="146"/>
      <c r="E10" s="146"/>
      <c r="F10" s="146"/>
      <c r="G10" s="146"/>
      <c r="H10" s="146"/>
      <c r="I10" s="146"/>
      <c r="J10" s="146"/>
    </row>
  </sheetData>
  <mergeCells count="11">
    <mergeCell ref="A2:E2"/>
    <mergeCell ref="F2:J2"/>
    <mergeCell ref="G3:J3"/>
    <mergeCell ref="A10:B10"/>
    <mergeCell ref="A4:A6"/>
    <mergeCell ref="B4:B6"/>
    <mergeCell ref="C4:I4"/>
    <mergeCell ref="J4:J6"/>
    <mergeCell ref="C5:C6"/>
    <mergeCell ref="D5:H5"/>
    <mergeCell ref="I5:I6"/>
  </mergeCells>
  <phoneticPr fontId="3"/>
  <hyperlinks>
    <hyperlink ref="A1" location="表名!A1" display="戻る"/>
  </hyperlinks>
  <pageMargins left="0.94488188976377963" right="0.55118110236220474" top="0.98425196850393704" bottom="0.59055118110236227" header="0.51181102362204722" footer="0.51181102362204722"/>
  <pageSetup paperSize="9" scale="96" orientation="portrait" r:id="rId1"/>
  <headerFooter alignWithMargins="0"/>
  <colBreaks count="1" manualBreakCount="1">
    <brk id="10" max="1048575" man="1"/>
  </col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J10"/>
  <sheetViews>
    <sheetView workbookViewId="0">
      <selection activeCell="F13" sqref="F13"/>
    </sheetView>
  </sheetViews>
  <sheetFormatPr defaultRowHeight="13.5"/>
  <cols>
    <col min="1" max="16384" width="9" style="13"/>
  </cols>
  <sheetData>
    <row r="1" spans="1:10" ht="18" customHeight="1">
      <c r="A1" s="129" t="s">
        <v>410</v>
      </c>
    </row>
    <row r="2" spans="1:10" s="10" customFormat="1" ht="19.5" customHeight="1">
      <c r="A2" s="664" t="s">
        <v>630</v>
      </c>
      <c r="B2" s="664"/>
      <c r="C2" s="664"/>
      <c r="D2" s="664"/>
      <c r="E2" s="664"/>
      <c r="F2" s="146"/>
      <c r="G2" s="146"/>
      <c r="H2" s="146"/>
      <c r="I2" s="146"/>
      <c r="J2" s="146"/>
    </row>
    <row r="3" spans="1:10" s="10" customFormat="1" ht="15" customHeight="1" thickBot="1">
      <c r="A3" s="246" t="s">
        <v>131</v>
      </c>
      <c r="B3" s="462"/>
      <c r="C3" s="190"/>
      <c r="D3" s="146"/>
      <c r="E3" s="146"/>
      <c r="F3" s="146"/>
      <c r="G3" s="801" t="s">
        <v>560</v>
      </c>
      <c r="H3" s="801"/>
      <c r="I3" s="801"/>
      <c r="J3" s="146"/>
    </row>
    <row r="4" spans="1:10" s="10" customFormat="1" ht="18" customHeight="1" thickTop="1">
      <c r="A4" s="669" t="s">
        <v>620</v>
      </c>
      <c r="B4" s="673" t="s">
        <v>631</v>
      </c>
      <c r="C4" s="673"/>
      <c r="D4" s="470"/>
      <c r="E4" s="470"/>
      <c r="F4" s="470"/>
      <c r="G4" s="471"/>
      <c r="H4" s="471"/>
      <c r="I4" s="471"/>
      <c r="J4" s="146"/>
    </row>
    <row r="5" spans="1:10" s="10" customFormat="1" ht="18" customHeight="1">
      <c r="A5" s="795"/>
      <c r="B5" s="803"/>
      <c r="C5" s="803"/>
      <c r="D5" s="804" t="s">
        <v>632</v>
      </c>
      <c r="E5" s="715"/>
      <c r="F5" s="805" t="s">
        <v>633</v>
      </c>
      <c r="G5" s="806"/>
      <c r="H5" s="799" t="s">
        <v>634</v>
      </c>
      <c r="I5" s="799"/>
      <c r="J5" s="146"/>
    </row>
    <row r="6" spans="1:10" s="10" customFormat="1" ht="19.5" customHeight="1" thickBot="1">
      <c r="A6" s="802"/>
      <c r="B6" s="472" t="s">
        <v>299</v>
      </c>
      <c r="C6" s="473" t="s">
        <v>294</v>
      </c>
      <c r="D6" s="472" t="s">
        <v>299</v>
      </c>
      <c r="E6" s="474" t="s">
        <v>294</v>
      </c>
      <c r="F6" s="473" t="s">
        <v>299</v>
      </c>
      <c r="G6" s="474" t="s">
        <v>294</v>
      </c>
      <c r="H6" s="473" t="s">
        <v>299</v>
      </c>
      <c r="I6" s="474" t="s">
        <v>294</v>
      </c>
      <c r="J6" s="146"/>
    </row>
    <row r="7" spans="1:10" s="10" customFormat="1" ht="24" customHeight="1" thickTop="1">
      <c r="A7" s="475" t="s">
        <v>298</v>
      </c>
      <c r="B7" s="476">
        <f>SUM(B8:B9)</f>
        <v>21687</v>
      </c>
      <c r="C7" s="476">
        <v>100</v>
      </c>
      <c r="D7" s="476">
        <f>SUM(D8:D9)</f>
        <v>17149</v>
      </c>
      <c r="E7" s="477">
        <f>D7/B7*100</f>
        <v>79.075021902522252</v>
      </c>
      <c r="F7" s="476">
        <f>SUM(F8:F9)</f>
        <v>2867</v>
      </c>
      <c r="G7" s="477">
        <f>F7/B7*100</f>
        <v>13.219901323373451</v>
      </c>
      <c r="H7" s="476">
        <f>SUM(H8:H9)</f>
        <v>1202</v>
      </c>
      <c r="I7" s="477">
        <f>H7/B7*100</f>
        <v>5.5424908931618022</v>
      </c>
      <c r="J7" s="146"/>
    </row>
    <row r="8" spans="1:10" s="10" customFormat="1" ht="22.5" customHeight="1">
      <c r="A8" s="468" t="s">
        <v>297</v>
      </c>
      <c r="B8" s="350">
        <v>12106</v>
      </c>
      <c r="C8" s="350">
        <v>100</v>
      </c>
      <c r="D8" s="350">
        <v>9293</v>
      </c>
      <c r="E8" s="478">
        <f>D8/B8*100</f>
        <v>76.76358830332066</v>
      </c>
      <c r="F8" s="350">
        <v>2311</v>
      </c>
      <c r="G8" s="478">
        <f>F8/B8*100</f>
        <v>19.089707583016686</v>
      </c>
      <c r="H8" s="350">
        <v>235</v>
      </c>
      <c r="I8" s="478">
        <f>H8/B8*100</f>
        <v>1.9411861886667769</v>
      </c>
      <c r="J8" s="146"/>
    </row>
    <row r="9" spans="1:10" s="10" customFormat="1" ht="22.5" customHeight="1">
      <c r="A9" s="469" t="s">
        <v>296</v>
      </c>
      <c r="B9" s="358">
        <v>9581</v>
      </c>
      <c r="C9" s="358">
        <v>100</v>
      </c>
      <c r="D9" s="358">
        <v>7856</v>
      </c>
      <c r="E9" s="479">
        <f>D9/B9*100</f>
        <v>81.995616323974531</v>
      </c>
      <c r="F9" s="360">
        <v>556</v>
      </c>
      <c r="G9" s="480">
        <f>F9/B9*100</f>
        <v>5.8031520718087881</v>
      </c>
      <c r="H9" s="358">
        <v>967</v>
      </c>
      <c r="I9" s="479">
        <f>H9/B9*100</f>
        <v>10.092892182444421</v>
      </c>
      <c r="J9" s="146"/>
    </row>
    <row r="10" spans="1:10" s="10" customFormat="1" ht="18" customHeight="1">
      <c r="A10" s="793" t="s">
        <v>144</v>
      </c>
      <c r="B10" s="794"/>
      <c r="C10" s="146"/>
      <c r="D10" s="146"/>
      <c r="E10" s="146"/>
      <c r="F10" s="146"/>
      <c r="G10" s="146"/>
      <c r="H10" s="146"/>
      <c r="I10" s="146"/>
      <c r="J10" s="146"/>
    </row>
  </sheetData>
  <mergeCells count="8">
    <mergeCell ref="A2:E2"/>
    <mergeCell ref="G3:I3"/>
    <mergeCell ref="A10:B10"/>
    <mergeCell ref="H5:I5"/>
    <mergeCell ref="A4:A6"/>
    <mergeCell ref="B4:C5"/>
    <mergeCell ref="D5:E5"/>
    <mergeCell ref="F5:G5"/>
  </mergeCells>
  <phoneticPr fontId="3"/>
  <hyperlinks>
    <hyperlink ref="A1" location="表名!A1" display="戻る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G73"/>
  <sheetViews>
    <sheetView topLeftCell="A46" zoomScaleNormal="100" zoomScaleSheetLayoutView="100" workbookViewId="0">
      <selection activeCell="K16" sqref="K16"/>
    </sheetView>
  </sheetViews>
  <sheetFormatPr defaultColWidth="10.125" defaultRowHeight="13.5"/>
  <cols>
    <col min="1" max="1" width="11.75" style="10" customWidth="1"/>
    <col min="2" max="5" width="12" style="10" customWidth="1"/>
    <col min="6" max="6" width="15.875" style="10" customWidth="1"/>
    <col min="7" max="7" width="14.75" style="10" customWidth="1"/>
    <col min="8" max="16384" width="10.125" style="10"/>
  </cols>
  <sheetData>
    <row r="1" spans="1:7" ht="18" customHeight="1">
      <c r="A1" s="129" t="s">
        <v>410</v>
      </c>
    </row>
    <row r="2" spans="1:7" ht="19.5" customHeight="1">
      <c r="A2" s="664" t="s">
        <v>693</v>
      </c>
      <c r="B2" s="664"/>
      <c r="C2" s="664"/>
      <c r="D2" s="146"/>
      <c r="E2" s="146"/>
      <c r="F2" s="665"/>
      <c r="G2" s="666"/>
    </row>
    <row r="3" spans="1:7" ht="15" customHeight="1" thickBot="1">
      <c r="A3" s="667" t="s">
        <v>413</v>
      </c>
      <c r="B3" s="667"/>
      <c r="C3" s="146"/>
      <c r="D3" s="146"/>
      <c r="E3" s="146"/>
      <c r="F3" s="668" t="s">
        <v>553</v>
      </c>
      <c r="G3" s="668"/>
    </row>
    <row r="4" spans="1:7" ht="14.25" customHeight="1" thickTop="1">
      <c r="A4" s="669" t="s">
        <v>27</v>
      </c>
      <c r="B4" s="671" t="s">
        <v>532</v>
      </c>
      <c r="C4" s="673" t="s">
        <v>26</v>
      </c>
      <c r="D4" s="673"/>
      <c r="E4" s="673"/>
      <c r="F4" s="674" t="s">
        <v>414</v>
      </c>
      <c r="G4" s="676" t="s">
        <v>415</v>
      </c>
    </row>
    <row r="5" spans="1:7">
      <c r="A5" s="670"/>
      <c r="B5" s="672"/>
      <c r="C5" s="147" t="s">
        <v>25</v>
      </c>
      <c r="D5" s="148" t="s">
        <v>24</v>
      </c>
      <c r="E5" s="633" t="s">
        <v>23</v>
      </c>
      <c r="F5" s="675"/>
      <c r="G5" s="677"/>
    </row>
    <row r="6" spans="1:7" ht="3" customHeight="1">
      <c r="A6" s="150"/>
      <c r="B6" s="634"/>
      <c r="C6" s="635"/>
      <c r="D6" s="635"/>
      <c r="E6" s="635"/>
      <c r="F6" s="635"/>
      <c r="G6" s="636"/>
    </row>
    <row r="7" spans="1:7" ht="15" customHeight="1">
      <c r="A7" s="154" t="s">
        <v>416</v>
      </c>
      <c r="B7" s="155">
        <v>7546</v>
      </c>
      <c r="C7" s="156">
        <v>37020</v>
      </c>
      <c r="D7" s="157">
        <v>17780</v>
      </c>
      <c r="E7" s="157">
        <v>19240</v>
      </c>
      <c r="F7" s="158">
        <v>392.5</v>
      </c>
      <c r="G7" s="159">
        <v>4.91</v>
      </c>
    </row>
    <row r="8" spans="1:7" ht="15" customHeight="1">
      <c r="A8" s="154" t="s">
        <v>417</v>
      </c>
      <c r="B8" s="155">
        <v>7513</v>
      </c>
      <c r="C8" s="156">
        <v>36951</v>
      </c>
      <c r="D8" s="157">
        <v>17707</v>
      </c>
      <c r="E8" s="157">
        <v>19244</v>
      </c>
      <c r="F8" s="158">
        <v>382.5</v>
      </c>
      <c r="G8" s="159">
        <v>4.92</v>
      </c>
    </row>
    <row r="9" spans="1:7" ht="15" customHeight="1">
      <c r="A9" s="154" t="s">
        <v>418</v>
      </c>
      <c r="B9" s="155">
        <v>7479</v>
      </c>
      <c r="C9" s="156">
        <v>36866</v>
      </c>
      <c r="D9" s="157">
        <v>17674</v>
      </c>
      <c r="E9" s="157">
        <v>19192</v>
      </c>
      <c r="F9" s="158">
        <v>381.6</v>
      </c>
      <c r="G9" s="159">
        <v>4.93</v>
      </c>
    </row>
    <row r="10" spans="1:7" ht="15" customHeight="1">
      <c r="A10" s="154" t="s">
        <v>419</v>
      </c>
      <c r="B10" s="155">
        <v>7678</v>
      </c>
      <c r="C10" s="156">
        <v>37374</v>
      </c>
      <c r="D10" s="157">
        <v>17849</v>
      </c>
      <c r="E10" s="157">
        <v>19525</v>
      </c>
      <c r="F10" s="158">
        <v>386.9</v>
      </c>
      <c r="G10" s="159">
        <v>4.87</v>
      </c>
    </row>
    <row r="11" spans="1:7" ht="15" customHeight="1">
      <c r="A11" s="154" t="s">
        <v>420</v>
      </c>
      <c r="B11" s="155">
        <v>7769</v>
      </c>
      <c r="C11" s="156">
        <v>37149</v>
      </c>
      <c r="D11" s="157">
        <v>17776</v>
      </c>
      <c r="E11" s="157">
        <v>19373</v>
      </c>
      <c r="F11" s="158">
        <v>384.6</v>
      </c>
      <c r="G11" s="159">
        <v>4.78</v>
      </c>
    </row>
    <row r="12" spans="1:7" ht="15" customHeight="1">
      <c r="A12" s="154" t="s">
        <v>421</v>
      </c>
      <c r="B12" s="155">
        <v>8283</v>
      </c>
      <c r="C12" s="156">
        <v>39111</v>
      </c>
      <c r="D12" s="157">
        <v>18729</v>
      </c>
      <c r="E12" s="157">
        <v>20382</v>
      </c>
      <c r="F12" s="158">
        <v>404.9</v>
      </c>
      <c r="G12" s="159">
        <v>4.7300000000000004</v>
      </c>
    </row>
    <row r="13" spans="1:7" ht="15" customHeight="1">
      <c r="A13" s="154" t="s">
        <v>422</v>
      </c>
      <c r="B13" s="155">
        <v>8545</v>
      </c>
      <c r="C13" s="156">
        <v>39283</v>
      </c>
      <c r="D13" s="157">
        <v>18774</v>
      </c>
      <c r="E13" s="157">
        <v>20509</v>
      </c>
      <c r="F13" s="158">
        <v>406.7</v>
      </c>
      <c r="G13" s="159">
        <v>4.5</v>
      </c>
    </row>
    <row r="14" spans="1:7" ht="15" customHeight="1">
      <c r="A14" s="154" t="s">
        <v>423</v>
      </c>
      <c r="B14" s="155">
        <v>8607</v>
      </c>
      <c r="C14" s="156">
        <v>39106</v>
      </c>
      <c r="D14" s="157">
        <v>18628</v>
      </c>
      <c r="E14" s="157">
        <v>20478</v>
      </c>
      <c r="F14" s="158">
        <v>404.8</v>
      </c>
      <c r="G14" s="159">
        <v>4.54</v>
      </c>
    </row>
    <row r="15" spans="1:7" ht="15" customHeight="1">
      <c r="A15" s="154" t="s">
        <v>424</v>
      </c>
      <c r="B15" s="155">
        <v>8761</v>
      </c>
      <c r="C15" s="156">
        <v>38933</v>
      </c>
      <c r="D15" s="157">
        <v>18537</v>
      </c>
      <c r="E15" s="157">
        <v>20396</v>
      </c>
      <c r="F15" s="158">
        <v>403</v>
      </c>
      <c r="G15" s="159">
        <v>4.4400000000000004</v>
      </c>
    </row>
    <row r="16" spans="1:7" ht="15" customHeight="1">
      <c r="A16" s="154" t="s">
        <v>425</v>
      </c>
      <c r="B16" s="155">
        <v>8823</v>
      </c>
      <c r="C16" s="156">
        <v>39097</v>
      </c>
      <c r="D16" s="157">
        <v>18640</v>
      </c>
      <c r="E16" s="157">
        <v>20457</v>
      </c>
      <c r="F16" s="158">
        <v>404.7</v>
      </c>
      <c r="G16" s="159">
        <v>4.43</v>
      </c>
    </row>
    <row r="17" spans="1:7" ht="15" customHeight="1">
      <c r="A17" s="154" t="s">
        <v>426</v>
      </c>
      <c r="B17" s="155">
        <v>8875</v>
      </c>
      <c r="C17" s="156">
        <v>38824</v>
      </c>
      <c r="D17" s="157">
        <v>18539</v>
      </c>
      <c r="E17" s="157">
        <v>20285</v>
      </c>
      <c r="F17" s="158">
        <v>401.9</v>
      </c>
      <c r="G17" s="159">
        <v>4.37</v>
      </c>
    </row>
    <row r="18" spans="1:7" ht="15" customHeight="1">
      <c r="A18" s="154" t="s">
        <v>22</v>
      </c>
      <c r="B18" s="155">
        <v>9197</v>
      </c>
      <c r="C18" s="156">
        <v>38830</v>
      </c>
      <c r="D18" s="157">
        <v>18587</v>
      </c>
      <c r="E18" s="157">
        <v>20243</v>
      </c>
      <c r="F18" s="158">
        <v>402</v>
      </c>
      <c r="G18" s="159">
        <v>4.22</v>
      </c>
    </row>
    <row r="19" spans="1:7" ht="15" customHeight="1">
      <c r="A19" s="154" t="s">
        <v>427</v>
      </c>
      <c r="B19" s="155">
        <v>9167</v>
      </c>
      <c r="C19" s="156">
        <v>38550</v>
      </c>
      <c r="D19" s="157">
        <v>18493</v>
      </c>
      <c r="E19" s="157">
        <v>20057</v>
      </c>
      <c r="F19" s="158">
        <v>399.1</v>
      </c>
      <c r="G19" s="159">
        <v>4.21</v>
      </c>
    </row>
    <row r="20" spans="1:7" ht="15" customHeight="1">
      <c r="A20" s="154" t="s">
        <v>428</v>
      </c>
      <c r="B20" s="155">
        <v>9320</v>
      </c>
      <c r="C20" s="156">
        <v>38582</v>
      </c>
      <c r="D20" s="157">
        <v>18439</v>
      </c>
      <c r="E20" s="157">
        <v>20143</v>
      </c>
      <c r="F20" s="158">
        <v>399.4</v>
      </c>
      <c r="G20" s="159">
        <v>4.13</v>
      </c>
    </row>
    <row r="21" spans="1:7" ht="15" customHeight="1">
      <c r="A21" s="154" t="s">
        <v>429</v>
      </c>
      <c r="B21" s="155">
        <v>9418</v>
      </c>
      <c r="C21" s="156">
        <v>38539</v>
      </c>
      <c r="D21" s="157">
        <v>18302</v>
      </c>
      <c r="E21" s="157">
        <v>20237</v>
      </c>
      <c r="F21" s="158">
        <v>399</v>
      </c>
      <c r="G21" s="159">
        <v>4.09</v>
      </c>
    </row>
    <row r="22" spans="1:7" ht="15" customHeight="1">
      <c r="A22" s="154" t="s">
        <v>430</v>
      </c>
      <c r="B22" s="155">
        <v>9713</v>
      </c>
      <c r="C22" s="156">
        <v>38732</v>
      </c>
      <c r="D22" s="157">
        <v>18418</v>
      </c>
      <c r="E22" s="157">
        <v>20314</v>
      </c>
      <c r="F22" s="158">
        <v>401</v>
      </c>
      <c r="G22" s="159">
        <v>3.99</v>
      </c>
    </row>
    <row r="23" spans="1:7" ht="15" customHeight="1">
      <c r="A23" s="154" t="s">
        <v>21</v>
      </c>
      <c r="B23" s="155">
        <v>9940</v>
      </c>
      <c r="C23" s="156">
        <v>39020</v>
      </c>
      <c r="D23" s="157">
        <v>18510</v>
      </c>
      <c r="E23" s="157">
        <v>20510</v>
      </c>
      <c r="F23" s="158">
        <v>403.9</v>
      </c>
      <c r="G23" s="159">
        <v>3.93</v>
      </c>
    </row>
    <row r="24" spans="1:7" ht="15" customHeight="1">
      <c r="A24" s="154" t="s">
        <v>431</v>
      </c>
      <c r="B24" s="155">
        <v>10326</v>
      </c>
      <c r="C24" s="156">
        <v>38980</v>
      </c>
      <c r="D24" s="157">
        <v>18572</v>
      </c>
      <c r="E24" s="157">
        <v>20408</v>
      </c>
      <c r="F24" s="158">
        <v>403.5</v>
      </c>
      <c r="G24" s="159">
        <v>3.77</v>
      </c>
    </row>
    <row r="25" spans="1:7" ht="15" customHeight="1">
      <c r="A25" s="154" t="s">
        <v>432</v>
      </c>
      <c r="B25" s="155">
        <v>10550</v>
      </c>
      <c r="C25" s="156">
        <v>39053</v>
      </c>
      <c r="D25" s="157">
        <v>18671</v>
      </c>
      <c r="E25" s="157">
        <v>20382</v>
      </c>
      <c r="F25" s="158">
        <v>404.4</v>
      </c>
      <c r="G25" s="159">
        <v>3.7</v>
      </c>
    </row>
    <row r="26" spans="1:7" ht="15" customHeight="1">
      <c r="A26" s="154" t="s">
        <v>433</v>
      </c>
      <c r="B26" s="155">
        <v>10717</v>
      </c>
      <c r="C26" s="156">
        <v>39180</v>
      </c>
      <c r="D26" s="157">
        <v>18720</v>
      </c>
      <c r="E26" s="157">
        <v>20460</v>
      </c>
      <c r="F26" s="158">
        <v>416.8</v>
      </c>
      <c r="G26" s="159">
        <v>3.66</v>
      </c>
    </row>
    <row r="27" spans="1:7" ht="15" customHeight="1">
      <c r="A27" s="154" t="s">
        <v>434</v>
      </c>
      <c r="B27" s="155">
        <v>10932</v>
      </c>
      <c r="C27" s="156">
        <v>39497</v>
      </c>
      <c r="D27" s="157">
        <v>18978</v>
      </c>
      <c r="E27" s="157">
        <v>20519</v>
      </c>
      <c r="F27" s="158">
        <v>420.1</v>
      </c>
      <c r="G27" s="159">
        <v>3.61</v>
      </c>
    </row>
    <row r="28" spans="1:7" ht="15" customHeight="1">
      <c r="A28" s="154" t="s">
        <v>20</v>
      </c>
      <c r="B28" s="155">
        <v>11397</v>
      </c>
      <c r="C28" s="156">
        <v>39667</v>
      </c>
      <c r="D28" s="157">
        <v>19167</v>
      </c>
      <c r="E28" s="157">
        <v>20500</v>
      </c>
      <c r="F28" s="158">
        <v>421.9</v>
      </c>
      <c r="G28" s="159">
        <v>3.48</v>
      </c>
    </row>
    <row r="29" spans="1:7" ht="15" customHeight="1">
      <c r="A29" s="154" t="s">
        <v>435</v>
      </c>
      <c r="B29" s="155">
        <v>11487</v>
      </c>
      <c r="C29" s="156">
        <v>40049</v>
      </c>
      <c r="D29" s="157">
        <v>19415</v>
      </c>
      <c r="E29" s="157">
        <v>20634</v>
      </c>
      <c r="F29" s="158">
        <v>426</v>
      </c>
      <c r="G29" s="159">
        <v>3.49</v>
      </c>
    </row>
    <row r="30" spans="1:7" ht="15" customHeight="1">
      <c r="A30" s="154" t="s">
        <v>436</v>
      </c>
      <c r="B30" s="155">
        <v>11688</v>
      </c>
      <c r="C30" s="156">
        <v>41009</v>
      </c>
      <c r="D30" s="157">
        <v>19967</v>
      </c>
      <c r="E30" s="157">
        <v>21042</v>
      </c>
      <c r="F30" s="158">
        <v>436.2</v>
      </c>
      <c r="G30" s="159">
        <v>3.51</v>
      </c>
    </row>
    <row r="31" spans="1:7" ht="15" customHeight="1">
      <c r="A31" s="154" t="s">
        <v>437</v>
      </c>
      <c r="B31" s="155">
        <v>11884</v>
      </c>
      <c r="C31" s="156">
        <v>41556</v>
      </c>
      <c r="D31" s="157">
        <v>20244</v>
      </c>
      <c r="E31" s="157">
        <v>21312</v>
      </c>
      <c r="F31" s="158">
        <v>442</v>
      </c>
      <c r="G31" s="159">
        <v>3.5</v>
      </c>
    </row>
    <row r="32" spans="1:7" ht="15" customHeight="1">
      <c r="A32" s="154" t="s">
        <v>438</v>
      </c>
      <c r="B32" s="155">
        <v>12093</v>
      </c>
      <c r="C32" s="156">
        <v>42066</v>
      </c>
      <c r="D32" s="157">
        <v>20530</v>
      </c>
      <c r="E32" s="157">
        <v>21536</v>
      </c>
      <c r="F32" s="158">
        <v>447.4</v>
      </c>
      <c r="G32" s="159">
        <v>3.48</v>
      </c>
    </row>
    <row r="33" spans="1:7" ht="15" customHeight="1">
      <c r="A33" s="154" t="s">
        <v>19</v>
      </c>
      <c r="B33" s="155">
        <v>12326</v>
      </c>
      <c r="C33" s="156">
        <v>42415</v>
      </c>
      <c r="D33" s="157">
        <v>20736</v>
      </c>
      <c r="E33" s="157">
        <v>21679</v>
      </c>
      <c r="F33" s="158">
        <v>451.1</v>
      </c>
      <c r="G33" s="159">
        <v>3.44</v>
      </c>
    </row>
    <row r="34" spans="1:7" ht="15" customHeight="1">
      <c r="A34" s="154" t="s">
        <v>439</v>
      </c>
      <c r="B34" s="155">
        <v>12439</v>
      </c>
      <c r="C34" s="156">
        <v>42589</v>
      </c>
      <c r="D34" s="157">
        <v>20867</v>
      </c>
      <c r="E34" s="157">
        <v>21722</v>
      </c>
      <c r="F34" s="158">
        <v>453</v>
      </c>
      <c r="G34" s="159">
        <v>3.42</v>
      </c>
    </row>
    <row r="35" spans="1:7" ht="15" customHeight="1">
      <c r="A35" s="154" t="s">
        <v>440</v>
      </c>
      <c r="B35" s="155">
        <v>12645</v>
      </c>
      <c r="C35" s="156">
        <v>42936</v>
      </c>
      <c r="D35" s="157">
        <v>21088</v>
      </c>
      <c r="E35" s="157">
        <v>21848</v>
      </c>
      <c r="F35" s="158">
        <v>456.7</v>
      </c>
      <c r="G35" s="159">
        <v>3.4</v>
      </c>
    </row>
    <row r="36" spans="1:7" ht="15" customHeight="1">
      <c r="A36" s="154" t="s">
        <v>441</v>
      </c>
      <c r="B36" s="155">
        <v>12838</v>
      </c>
      <c r="C36" s="156">
        <v>43214</v>
      </c>
      <c r="D36" s="157">
        <v>21200</v>
      </c>
      <c r="E36" s="157">
        <v>22014</v>
      </c>
      <c r="F36" s="158">
        <v>459.7</v>
      </c>
      <c r="G36" s="159">
        <v>3.37</v>
      </c>
    </row>
    <row r="37" spans="1:7" ht="15" customHeight="1">
      <c r="A37" s="154" t="s">
        <v>442</v>
      </c>
      <c r="B37" s="155">
        <v>13043</v>
      </c>
      <c r="C37" s="156">
        <v>43524</v>
      </c>
      <c r="D37" s="157">
        <v>21388</v>
      </c>
      <c r="E37" s="157">
        <v>22136</v>
      </c>
      <c r="F37" s="158">
        <v>463</v>
      </c>
      <c r="G37" s="159">
        <v>3.34</v>
      </c>
    </row>
    <row r="38" spans="1:7" ht="15" customHeight="1">
      <c r="A38" s="154" t="s">
        <v>18</v>
      </c>
      <c r="B38" s="155">
        <v>13208</v>
      </c>
      <c r="C38" s="156">
        <v>43674</v>
      </c>
      <c r="D38" s="157">
        <v>21489</v>
      </c>
      <c r="E38" s="157">
        <v>22185</v>
      </c>
      <c r="F38" s="158">
        <v>464.6</v>
      </c>
      <c r="G38" s="159">
        <v>3.31</v>
      </c>
    </row>
    <row r="39" spans="1:7" ht="15" customHeight="1">
      <c r="A39" s="154" t="s">
        <v>443</v>
      </c>
      <c r="B39" s="155">
        <v>13443</v>
      </c>
      <c r="C39" s="156">
        <v>43944</v>
      </c>
      <c r="D39" s="157">
        <v>21649</v>
      </c>
      <c r="E39" s="157">
        <v>22295</v>
      </c>
      <c r="F39" s="158">
        <v>467.4</v>
      </c>
      <c r="G39" s="159">
        <v>3.27</v>
      </c>
    </row>
    <row r="40" spans="1:7" ht="15" customHeight="1">
      <c r="A40" s="154" t="s">
        <v>444</v>
      </c>
      <c r="B40" s="155">
        <v>13569</v>
      </c>
      <c r="C40" s="156">
        <v>44019</v>
      </c>
      <c r="D40" s="157">
        <v>21692</v>
      </c>
      <c r="E40" s="157">
        <v>22327</v>
      </c>
      <c r="F40" s="158">
        <v>468.2</v>
      </c>
      <c r="G40" s="159">
        <v>3.24</v>
      </c>
    </row>
    <row r="41" spans="1:7" ht="15" customHeight="1">
      <c r="A41" s="154" t="s">
        <v>445</v>
      </c>
      <c r="B41" s="155">
        <v>13837</v>
      </c>
      <c r="C41" s="156">
        <v>44197</v>
      </c>
      <c r="D41" s="157">
        <v>21787</v>
      </c>
      <c r="E41" s="157">
        <v>22410</v>
      </c>
      <c r="F41" s="158">
        <v>470.1</v>
      </c>
      <c r="G41" s="159">
        <v>3.19</v>
      </c>
    </row>
    <row r="42" spans="1:7" ht="15" customHeight="1">
      <c r="A42" s="154" t="s">
        <v>446</v>
      </c>
      <c r="B42" s="155">
        <v>13954</v>
      </c>
      <c r="C42" s="156">
        <v>44246</v>
      </c>
      <c r="D42" s="157">
        <v>21799</v>
      </c>
      <c r="E42" s="157">
        <v>22447</v>
      </c>
      <c r="F42" s="158">
        <v>448</v>
      </c>
      <c r="G42" s="159">
        <v>3.17</v>
      </c>
    </row>
    <row r="43" spans="1:7" ht="15" customHeight="1">
      <c r="A43" s="154" t="s">
        <v>447</v>
      </c>
      <c r="B43" s="155">
        <v>14184</v>
      </c>
      <c r="C43" s="156">
        <v>44397</v>
      </c>
      <c r="D43" s="157">
        <v>21829</v>
      </c>
      <c r="E43" s="157">
        <v>22568</v>
      </c>
      <c r="F43" s="158">
        <v>449.5</v>
      </c>
      <c r="G43" s="159">
        <v>3.13</v>
      </c>
    </row>
    <row r="44" spans="1:7" ht="15" customHeight="1">
      <c r="A44" s="154" t="s">
        <v>448</v>
      </c>
      <c r="B44" s="155">
        <v>14366</v>
      </c>
      <c r="C44" s="156">
        <v>44467</v>
      </c>
      <c r="D44" s="157">
        <v>21862</v>
      </c>
      <c r="E44" s="157">
        <v>22605</v>
      </c>
      <c r="F44" s="158">
        <v>450.2</v>
      </c>
      <c r="G44" s="159">
        <v>3.1</v>
      </c>
    </row>
    <row r="45" spans="1:7" ht="15" customHeight="1">
      <c r="A45" s="154" t="s">
        <v>449</v>
      </c>
      <c r="B45" s="155">
        <v>14586</v>
      </c>
      <c r="C45" s="156">
        <v>44641</v>
      </c>
      <c r="D45" s="157">
        <v>21985</v>
      </c>
      <c r="E45" s="157">
        <v>22656</v>
      </c>
      <c r="F45" s="158">
        <v>452</v>
      </c>
      <c r="G45" s="159">
        <v>3.06</v>
      </c>
    </row>
    <row r="46" spans="1:7" ht="15" customHeight="1">
      <c r="A46" s="154" t="s">
        <v>450</v>
      </c>
      <c r="B46" s="155">
        <v>14824</v>
      </c>
      <c r="C46" s="156">
        <v>44732</v>
      </c>
      <c r="D46" s="157">
        <v>22020</v>
      </c>
      <c r="E46" s="157">
        <v>22712</v>
      </c>
      <c r="F46" s="158">
        <v>453</v>
      </c>
      <c r="G46" s="159">
        <v>3.02</v>
      </c>
    </row>
    <row r="47" spans="1:7" ht="15" customHeight="1">
      <c r="A47" s="154" t="s">
        <v>451</v>
      </c>
      <c r="B47" s="155">
        <v>15093</v>
      </c>
      <c r="C47" s="156">
        <v>44945</v>
      </c>
      <c r="D47" s="157">
        <v>22168</v>
      </c>
      <c r="E47" s="157">
        <v>22777</v>
      </c>
      <c r="F47" s="158">
        <v>455.5</v>
      </c>
      <c r="G47" s="159">
        <v>2.98</v>
      </c>
    </row>
    <row r="48" spans="1:7" ht="15" customHeight="1">
      <c r="A48" s="154" t="s">
        <v>17</v>
      </c>
      <c r="B48" s="155">
        <v>15258</v>
      </c>
      <c r="C48" s="156">
        <v>44998</v>
      </c>
      <c r="D48" s="157">
        <v>22197</v>
      </c>
      <c r="E48" s="157">
        <v>22801</v>
      </c>
      <c r="F48" s="158">
        <v>456</v>
      </c>
      <c r="G48" s="159">
        <v>2.95</v>
      </c>
    </row>
    <row r="49" spans="1:7" ht="15" customHeight="1">
      <c r="A49" s="154" t="s">
        <v>452</v>
      </c>
      <c r="B49" s="155">
        <v>15598</v>
      </c>
      <c r="C49" s="156">
        <v>45236</v>
      </c>
      <c r="D49" s="157">
        <v>22342</v>
      </c>
      <c r="E49" s="157">
        <v>22894</v>
      </c>
      <c r="F49" s="158">
        <v>458.5</v>
      </c>
      <c r="G49" s="159">
        <v>2.9</v>
      </c>
    </row>
    <row r="50" spans="1:7" ht="15" customHeight="1">
      <c r="A50" s="154" t="s">
        <v>16</v>
      </c>
      <c r="B50" s="155">
        <v>15738</v>
      </c>
      <c r="C50" s="156">
        <v>45143</v>
      </c>
      <c r="D50" s="157">
        <v>22318</v>
      </c>
      <c r="E50" s="157">
        <v>22825</v>
      </c>
      <c r="F50" s="158">
        <v>457.5</v>
      </c>
      <c r="G50" s="159">
        <v>2.87</v>
      </c>
    </row>
    <row r="51" spans="1:7" ht="15" customHeight="1">
      <c r="A51" s="154" t="s">
        <v>15</v>
      </c>
      <c r="B51" s="155">
        <v>15985</v>
      </c>
      <c r="C51" s="156">
        <v>45216</v>
      </c>
      <c r="D51" s="157">
        <v>22379</v>
      </c>
      <c r="E51" s="157">
        <v>22837</v>
      </c>
      <c r="F51" s="158">
        <v>458.2</v>
      </c>
      <c r="G51" s="159">
        <v>2.83</v>
      </c>
    </row>
    <row r="52" spans="1:7" ht="15" customHeight="1">
      <c r="A52" s="154" t="s">
        <v>14</v>
      </c>
      <c r="B52" s="155">
        <v>16246</v>
      </c>
      <c r="C52" s="156">
        <v>45385</v>
      </c>
      <c r="D52" s="157">
        <v>22499</v>
      </c>
      <c r="E52" s="157">
        <v>22886</v>
      </c>
      <c r="F52" s="158">
        <v>460</v>
      </c>
      <c r="G52" s="159">
        <v>2.79</v>
      </c>
    </row>
    <row r="53" spans="1:7" ht="15" customHeight="1">
      <c r="A53" s="154" t="s">
        <v>13</v>
      </c>
      <c r="B53" s="155">
        <v>16477</v>
      </c>
      <c r="C53" s="156">
        <v>45315</v>
      </c>
      <c r="D53" s="157">
        <v>22522</v>
      </c>
      <c r="E53" s="157">
        <v>22793</v>
      </c>
      <c r="F53" s="158">
        <v>459.3</v>
      </c>
      <c r="G53" s="159">
        <v>2.75</v>
      </c>
    </row>
    <row r="54" spans="1:7" ht="15" customHeight="1">
      <c r="A54" s="154" t="s">
        <v>12</v>
      </c>
      <c r="B54" s="155">
        <v>16526</v>
      </c>
      <c r="C54" s="156">
        <v>45078</v>
      </c>
      <c r="D54" s="157">
        <v>22384</v>
      </c>
      <c r="E54" s="157">
        <v>22694</v>
      </c>
      <c r="F54" s="158">
        <v>456.9</v>
      </c>
      <c r="G54" s="159">
        <v>2.73</v>
      </c>
    </row>
    <row r="55" spans="1:7" ht="15" customHeight="1">
      <c r="A55" s="154" t="s">
        <v>11</v>
      </c>
      <c r="B55" s="155">
        <v>16683</v>
      </c>
      <c r="C55" s="156">
        <v>45007</v>
      </c>
      <c r="D55" s="157">
        <v>22349</v>
      </c>
      <c r="E55" s="157">
        <v>22658</v>
      </c>
      <c r="F55" s="158">
        <v>456.2</v>
      </c>
      <c r="G55" s="159">
        <v>2.7</v>
      </c>
    </row>
    <row r="56" spans="1:7" ht="15" customHeight="1">
      <c r="A56" s="154" t="s">
        <v>10</v>
      </c>
      <c r="B56" s="155">
        <v>16896</v>
      </c>
      <c r="C56" s="156">
        <v>44918</v>
      </c>
      <c r="D56" s="157">
        <v>22281</v>
      </c>
      <c r="E56" s="157">
        <v>22637</v>
      </c>
      <c r="F56" s="158">
        <v>455.3</v>
      </c>
      <c r="G56" s="159">
        <v>2.66</v>
      </c>
    </row>
    <row r="57" spans="1:7" ht="15" customHeight="1">
      <c r="A57" s="154" t="s">
        <v>9</v>
      </c>
      <c r="B57" s="155">
        <v>17073</v>
      </c>
      <c r="C57" s="156">
        <v>44816</v>
      </c>
      <c r="D57" s="157">
        <v>22238</v>
      </c>
      <c r="E57" s="157">
        <v>22578</v>
      </c>
      <c r="F57" s="158">
        <v>454.2</v>
      </c>
      <c r="G57" s="159">
        <v>2.62</v>
      </c>
    </row>
    <row r="58" spans="1:7" ht="15" customHeight="1">
      <c r="A58" s="154" t="s">
        <v>8</v>
      </c>
      <c r="B58" s="155">
        <v>17156</v>
      </c>
      <c r="C58" s="156">
        <v>44593</v>
      </c>
      <c r="D58" s="157">
        <v>22044</v>
      </c>
      <c r="E58" s="157">
        <v>22549</v>
      </c>
      <c r="F58" s="158">
        <v>451.9</v>
      </c>
      <c r="G58" s="159">
        <v>2.59</v>
      </c>
    </row>
    <row r="59" spans="1:7" ht="15" customHeight="1">
      <c r="A59" s="154" t="s">
        <v>7</v>
      </c>
      <c r="B59" s="155">
        <v>17370</v>
      </c>
      <c r="C59" s="156">
        <v>44523</v>
      </c>
      <c r="D59" s="157">
        <v>21950</v>
      </c>
      <c r="E59" s="157">
        <v>22573</v>
      </c>
      <c r="F59" s="158">
        <v>451.3</v>
      </c>
      <c r="G59" s="159">
        <v>2.56</v>
      </c>
    </row>
    <row r="60" spans="1:7" ht="15" customHeight="1">
      <c r="A60" s="154" t="s">
        <v>6</v>
      </c>
      <c r="B60" s="155">
        <v>17460</v>
      </c>
      <c r="C60" s="156">
        <v>44306</v>
      </c>
      <c r="D60" s="157">
        <v>21843</v>
      </c>
      <c r="E60" s="157">
        <v>22501</v>
      </c>
      <c r="F60" s="158">
        <v>449.1</v>
      </c>
      <c r="G60" s="159">
        <v>2.54</v>
      </c>
    </row>
    <row r="61" spans="1:7" ht="15" customHeight="1">
      <c r="A61" s="154" t="s">
        <v>5</v>
      </c>
      <c r="B61" s="155">
        <v>17636</v>
      </c>
      <c r="C61" s="156">
        <v>44268</v>
      </c>
      <c r="D61" s="157">
        <v>21834</v>
      </c>
      <c r="E61" s="157">
        <v>22434</v>
      </c>
      <c r="F61" s="158">
        <v>448.7</v>
      </c>
      <c r="G61" s="159">
        <v>2.5099999999999998</v>
      </c>
    </row>
    <row r="62" spans="1:7" ht="15" customHeight="1">
      <c r="A62" s="154" t="s">
        <v>4</v>
      </c>
      <c r="B62" s="155">
        <v>17629</v>
      </c>
      <c r="C62" s="156">
        <v>43948</v>
      </c>
      <c r="D62" s="157">
        <v>21646</v>
      </c>
      <c r="E62" s="157">
        <v>22302</v>
      </c>
      <c r="F62" s="158">
        <v>445.4</v>
      </c>
      <c r="G62" s="159">
        <v>2.4900000000000002</v>
      </c>
    </row>
    <row r="63" spans="1:7" ht="15" customHeight="1">
      <c r="A63" s="154" t="s">
        <v>3</v>
      </c>
      <c r="B63" s="155">
        <v>17722</v>
      </c>
      <c r="C63" s="156">
        <v>43755</v>
      </c>
      <c r="D63" s="157">
        <v>21531</v>
      </c>
      <c r="E63" s="157">
        <v>22224</v>
      </c>
      <c r="F63" s="158">
        <v>443.5</v>
      </c>
      <c r="G63" s="159">
        <v>2.4700000000000002</v>
      </c>
    </row>
    <row r="64" spans="1:7" ht="16.5" customHeight="1">
      <c r="A64" s="154" t="s">
        <v>2</v>
      </c>
      <c r="B64" s="160">
        <v>17850</v>
      </c>
      <c r="C64" s="161">
        <v>43602</v>
      </c>
      <c r="D64" s="162">
        <v>21451</v>
      </c>
      <c r="E64" s="162">
        <v>22151</v>
      </c>
      <c r="F64" s="163">
        <v>441.9</v>
      </c>
      <c r="G64" s="164">
        <v>2.44</v>
      </c>
    </row>
    <row r="65" spans="1:7" ht="16.5" customHeight="1">
      <c r="A65" s="626" t="s">
        <v>1</v>
      </c>
      <c r="B65" s="160">
        <v>18106</v>
      </c>
      <c r="C65" s="165">
        <v>44046</v>
      </c>
      <c r="D65" s="160">
        <v>21516</v>
      </c>
      <c r="E65" s="160">
        <v>22530</v>
      </c>
      <c r="F65" s="166">
        <v>446.4</v>
      </c>
      <c r="G65" s="166">
        <v>2.4300000000000002</v>
      </c>
    </row>
    <row r="66" spans="1:7" ht="16.5" customHeight="1">
      <c r="A66" s="154" t="s">
        <v>0</v>
      </c>
      <c r="B66" s="162">
        <v>18128</v>
      </c>
      <c r="C66" s="161">
        <v>43717</v>
      </c>
      <c r="D66" s="162">
        <v>21348</v>
      </c>
      <c r="E66" s="162">
        <v>22369</v>
      </c>
      <c r="F66" s="163">
        <v>443.1</v>
      </c>
      <c r="G66" s="166">
        <v>2.41</v>
      </c>
    </row>
    <row r="67" spans="1:7" ht="16.5" customHeight="1">
      <c r="A67" s="626" t="s">
        <v>411</v>
      </c>
      <c r="B67" s="162">
        <v>18289</v>
      </c>
      <c r="C67" s="161">
        <v>43559</v>
      </c>
      <c r="D67" s="162">
        <v>21274</v>
      </c>
      <c r="E67" s="162">
        <v>22285</v>
      </c>
      <c r="F67" s="163">
        <v>441.5</v>
      </c>
      <c r="G67" s="164">
        <v>2.38</v>
      </c>
    </row>
    <row r="68" spans="1:7" ht="16.5" customHeight="1">
      <c r="A68" s="626" t="s">
        <v>465</v>
      </c>
      <c r="B68" s="162">
        <v>18476</v>
      </c>
      <c r="C68" s="161">
        <v>43350</v>
      </c>
      <c r="D68" s="162">
        <v>21199</v>
      </c>
      <c r="E68" s="162">
        <v>22151</v>
      </c>
      <c r="F68" s="163">
        <v>439.9</v>
      </c>
      <c r="G68" s="164">
        <v>2.35</v>
      </c>
    </row>
    <row r="69" spans="1:7" ht="16.5" customHeight="1">
      <c r="A69" s="626" t="s">
        <v>468</v>
      </c>
      <c r="B69" s="162">
        <v>18613</v>
      </c>
      <c r="C69" s="161">
        <v>43121</v>
      </c>
      <c r="D69" s="162">
        <v>21068</v>
      </c>
      <c r="E69" s="162">
        <v>22053</v>
      </c>
      <c r="F69" s="163">
        <v>437.6</v>
      </c>
      <c r="G69" s="164">
        <v>2.3199999999999998</v>
      </c>
    </row>
    <row r="70" spans="1:7" ht="16.5" customHeight="1">
      <c r="A70" s="626" t="s">
        <v>541</v>
      </c>
      <c r="B70" s="162">
        <v>18615</v>
      </c>
      <c r="C70" s="161">
        <v>42714</v>
      </c>
      <c r="D70" s="162">
        <v>20896</v>
      </c>
      <c r="E70" s="162">
        <v>21818</v>
      </c>
      <c r="F70" s="163">
        <v>433.4</v>
      </c>
      <c r="G70" s="164">
        <v>2.29</v>
      </c>
    </row>
    <row r="71" spans="1:7" ht="14.25" customHeight="1">
      <c r="A71" s="626" t="s">
        <v>692</v>
      </c>
      <c r="B71" s="162">
        <v>18800</v>
      </c>
      <c r="C71" s="161">
        <f>SUM(D71:E71)</f>
        <v>42594</v>
      </c>
      <c r="D71" s="162">
        <v>20873</v>
      </c>
      <c r="E71" s="162">
        <v>21721</v>
      </c>
      <c r="F71" s="163">
        <v>432.2</v>
      </c>
      <c r="G71" s="164">
        <v>2.27</v>
      </c>
    </row>
    <row r="72" spans="1:7" ht="18" customHeight="1">
      <c r="A72" s="167" t="s">
        <v>749</v>
      </c>
      <c r="B72" s="168">
        <v>18881</v>
      </c>
      <c r="C72" s="169">
        <v>42364</v>
      </c>
      <c r="D72" s="168">
        <v>20776</v>
      </c>
      <c r="E72" s="168">
        <v>21588</v>
      </c>
      <c r="F72" s="170">
        <v>429.9</v>
      </c>
      <c r="G72" s="171">
        <v>2.2400000000000002</v>
      </c>
    </row>
    <row r="73" spans="1:7">
      <c r="A73" s="662" t="s">
        <v>453</v>
      </c>
      <c r="B73" s="662"/>
      <c r="C73" s="663" t="s">
        <v>454</v>
      </c>
      <c r="D73" s="663"/>
      <c r="E73" s="663"/>
      <c r="F73" s="663"/>
      <c r="G73" s="663"/>
    </row>
  </sheetData>
  <mergeCells count="11">
    <mergeCell ref="A73:B73"/>
    <mergeCell ref="C73:G73"/>
    <mergeCell ref="A2:C2"/>
    <mergeCell ref="F2:G2"/>
    <mergeCell ref="A3:B3"/>
    <mergeCell ref="F3:G3"/>
    <mergeCell ref="A4:A5"/>
    <mergeCell ref="B4:B5"/>
    <mergeCell ref="C4:E4"/>
    <mergeCell ref="F4:F5"/>
    <mergeCell ref="G4:G5"/>
  </mergeCells>
  <phoneticPr fontId="3"/>
  <hyperlinks>
    <hyperlink ref="A1" location="表名!A1" display="戻る"/>
  </hyperlinks>
  <pageMargins left="0.74803149606299213" right="0.55118110236220474" top="0.98425196850393704" bottom="0.59055118110236227" header="0.51181102362204722" footer="0.51181102362204722"/>
  <pageSetup paperSize="9" scale="80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J125"/>
  <sheetViews>
    <sheetView zoomScaleNormal="100" zoomScaleSheetLayoutView="100" workbookViewId="0">
      <selection activeCell="G34" sqref="G34"/>
    </sheetView>
  </sheetViews>
  <sheetFormatPr defaultColWidth="11" defaultRowHeight="13.5"/>
  <cols>
    <col min="1" max="1" width="32.875" style="10" customWidth="1"/>
    <col min="2" max="6" width="8.625" style="10" customWidth="1"/>
    <col min="7" max="7" width="8.625" style="12" customWidth="1"/>
    <col min="8" max="16384" width="11" style="10"/>
  </cols>
  <sheetData>
    <row r="1" spans="1:8" ht="18" customHeight="1">
      <c r="A1" s="129" t="s">
        <v>410</v>
      </c>
    </row>
    <row r="2" spans="1:8" ht="19.5" customHeight="1">
      <c r="A2" s="367" t="s">
        <v>637</v>
      </c>
      <c r="B2" s="146"/>
      <c r="C2" s="146"/>
      <c r="D2" s="146"/>
      <c r="E2" s="146"/>
      <c r="F2" s="146"/>
      <c r="G2" s="190"/>
    </row>
    <row r="3" spans="1:8" ht="15" customHeight="1" thickBot="1">
      <c r="A3" s="481" t="s">
        <v>131</v>
      </c>
      <c r="B3" s="249"/>
      <c r="C3" s="249"/>
      <c r="D3" s="249"/>
      <c r="E3" s="249"/>
      <c r="F3" s="249"/>
      <c r="G3" s="249"/>
    </row>
    <row r="4" spans="1:8" ht="22.5" customHeight="1" thickTop="1">
      <c r="A4" s="808"/>
      <c r="B4" s="692" t="s">
        <v>109</v>
      </c>
      <c r="C4" s="673"/>
      <c r="D4" s="669"/>
      <c r="E4" s="692" t="s">
        <v>108</v>
      </c>
      <c r="F4" s="673"/>
      <c r="G4" s="669"/>
    </row>
    <row r="5" spans="1:8" ht="22.5" customHeight="1">
      <c r="A5" s="809"/>
      <c r="B5" s="264" t="s">
        <v>25</v>
      </c>
      <c r="C5" s="149" t="s">
        <v>297</v>
      </c>
      <c r="D5" s="148" t="s">
        <v>296</v>
      </c>
      <c r="E5" s="264" t="s">
        <v>25</v>
      </c>
      <c r="F5" s="149" t="s">
        <v>297</v>
      </c>
      <c r="G5" s="148" t="s">
        <v>296</v>
      </c>
    </row>
    <row r="6" spans="1:8" s="15" customFormat="1" ht="21.75" customHeight="1">
      <c r="A6" s="482" t="s">
        <v>321</v>
      </c>
      <c r="B6" s="483">
        <v>24469</v>
      </c>
      <c r="C6" s="484">
        <v>14681</v>
      </c>
      <c r="D6" s="485">
        <v>9788</v>
      </c>
      <c r="E6" s="486">
        <v>23874</v>
      </c>
      <c r="F6" s="487">
        <v>14143</v>
      </c>
      <c r="G6" s="488">
        <v>9731</v>
      </c>
      <c r="H6" s="10"/>
    </row>
    <row r="7" spans="1:8" ht="3.75" customHeight="1">
      <c r="A7" s="489"/>
      <c r="B7" s="490"/>
      <c r="C7" s="491"/>
      <c r="D7" s="492"/>
      <c r="E7" s="490"/>
      <c r="F7" s="491"/>
      <c r="G7" s="492"/>
    </row>
    <row r="8" spans="1:8">
      <c r="A8" s="489" t="s">
        <v>320</v>
      </c>
      <c r="B8" s="490">
        <v>3130</v>
      </c>
      <c r="C8" s="491">
        <v>1728</v>
      </c>
      <c r="D8" s="492">
        <v>1402</v>
      </c>
      <c r="E8" s="490">
        <v>2520</v>
      </c>
      <c r="F8" s="491">
        <v>1397</v>
      </c>
      <c r="G8" s="492">
        <v>1123</v>
      </c>
    </row>
    <row r="9" spans="1:8">
      <c r="A9" s="493" t="s">
        <v>319</v>
      </c>
      <c r="B9" s="494">
        <v>3110</v>
      </c>
      <c r="C9" s="495">
        <v>1710</v>
      </c>
      <c r="D9" s="496">
        <v>1400</v>
      </c>
      <c r="E9" s="494">
        <v>2489</v>
      </c>
      <c r="F9" s="495">
        <v>1369</v>
      </c>
      <c r="G9" s="496">
        <v>1120</v>
      </c>
    </row>
    <row r="10" spans="1:8">
      <c r="A10" s="493" t="s">
        <v>318</v>
      </c>
      <c r="B10" s="494">
        <v>19</v>
      </c>
      <c r="C10" s="495">
        <v>17</v>
      </c>
      <c r="D10" s="496">
        <v>2</v>
      </c>
      <c r="E10" s="494">
        <v>30</v>
      </c>
      <c r="F10" s="495">
        <v>27</v>
      </c>
      <c r="G10" s="496">
        <v>3</v>
      </c>
    </row>
    <row r="11" spans="1:8">
      <c r="A11" s="493" t="s">
        <v>317</v>
      </c>
      <c r="B11" s="494">
        <v>1</v>
      </c>
      <c r="C11" s="495">
        <v>1</v>
      </c>
      <c r="D11" s="496" t="s">
        <v>635</v>
      </c>
      <c r="E11" s="494">
        <v>1</v>
      </c>
      <c r="F11" s="495">
        <v>1</v>
      </c>
      <c r="G11" s="496" t="s">
        <v>635</v>
      </c>
    </row>
    <row r="12" spans="1:8" ht="3.75" customHeight="1">
      <c r="A12" s="493"/>
      <c r="B12" s="494"/>
      <c r="C12" s="495"/>
      <c r="D12" s="496"/>
      <c r="E12" s="494"/>
      <c r="F12" s="495"/>
      <c r="G12" s="496"/>
    </row>
    <row r="13" spans="1:8">
      <c r="A13" s="489" t="s">
        <v>316</v>
      </c>
      <c r="B13" s="490">
        <v>9262</v>
      </c>
      <c r="C13" s="491">
        <v>6457</v>
      </c>
      <c r="D13" s="492">
        <v>2805</v>
      </c>
      <c r="E13" s="490">
        <v>8865</v>
      </c>
      <c r="F13" s="491">
        <v>6360</v>
      </c>
      <c r="G13" s="492">
        <v>2505</v>
      </c>
    </row>
    <row r="14" spans="1:8">
      <c r="A14" s="493" t="s">
        <v>315</v>
      </c>
      <c r="B14" s="494">
        <v>11</v>
      </c>
      <c r="C14" s="495">
        <v>11</v>
      </c>
      <c r="D14" s="496" t="s">
        <v>635</v>
      </c>
      <c r="E14" s="494">
        <v>9</v>
      </c>
      <c r="F14" s="495">
        <v>6</v>
      </c>
      <c r="G14" s="496">
        <v>3</v>
      </c>
    </row>
    <row r="15" spans="1:8">
      <c r="A15" s="493" t="s">
        <v>314</v>
      </c>
      <c r="B15" s="494">
        <v>2948</v>
      </c>
      <c r="C15" s="495">
        <v>2488</v>
      </c>
      <c r="D15" s="496">
        <v>460</v>
      </c>
      <c r="E15" s="494">
        <v>2672</v>
      </c>
      <c r="F15" s="495">
        <v>2313</v>
      </c>
      <c r="G15" s="496">
        <v>359</v>
      </c>
    </row>
    <row r="16" spans="1:8">
      <c r="A16" s="493" t="s">
        <v>313</v>
      </c>
      <c r="B16" s="494">
        <v>6303</v>
      </c>
      <c r="C16" s="495">
        <v>3958</v>
      </c>
      <c r="D16" s="496">
        <v>2345</v>
      </c>
      <c r="E16" s="494">
        <v>6184</v>
      </c>
      <c r="F16" s="495">
        <v>4041</v>
      </c>
      <c r="G16" s="496">
        <v>2143</v>
      </c>
    </row>
    <row r="17" spans="1:7" ht="3.75" customHeight="1">
      <c r="A17" s="493"/>
      <c r="B17" s="494"/>
      <c r="C17" s="495"/>
      <c r="D17" s="496"/>
      <c r="E17" s="494"/>
      <c r="F17" s="495"/>
      <c r="G17" s="496"/>
    </row>
    <row r="18" spans="1:7">
      <c r="A18" s="489" t="s">
        <v>312</v>
      </c>
      <c r="B18" s="490">
        <v>12069</v>
      </c>
      <c r="C18" s="491">
        <v>6492</v>
      </c>
      <c r="D18" s="492">
        <v>5577</v>
      </c>
      <c r="E18" s="490">
        <v>12464</v>
      </c>
      <c r="F18" s="491">
        <v>6372</v>
      </c>
      <c r="G18" s="492">
        <v>6092</v>
      </c>
    </row>
    <row r="19" spans="1:7" ht="12.75" customHeight="1">
      <c r="A19" s="493" t="s">
        <v>311</v>
      </c>
      <c r="B19" s="494">
        <v>252</v>
      </c>
      <c r="C19" s="495">
        <v>223</v>
      </c>
      <c r="D19" s="496">
        <v>29</v>
      </c>
      <c r="E19" s="494">
        <v>215</v>
      </c>
      <c r="F19" s="495">
        <v>182</v>
      </c>
      <c r="G19" s="496">
        <v>33</v>
      </c>
    </row>
    <row r="20" spans="1:7" ht="12.75" customHeight="1">
      <c r="A20" s="493" t="s">
        <v>310</v>
      </c>
      <c r="B20" s="494">
        <v>1055</v>
      </c>
      <c r="C20" s="495">
        <v>901</v>
      </c>
      <c r="D20" s="496">
        <v>154</v>
      </c>
      <c r="E20" s="494">
        <v>996</v>
      </c>
      <c r="F20" s="495">
        <v>823</v>
      </c>
      <c r="G20" s="496">
        <v>173</v>
      </c>
    </row>
    <row r="21" spans="1:7" ht="12.75" customHeight="1">
      <c r="A21" s="493" t="s">
        <v>309</v>
      </c>
      <c r="B21" s="494">
        <v>4463</v>
      </c>
      <c r="C21" s="495">
        <v>2265</v>
      </c>
      <c r="D21" s="496">
        <v>2198</v>
      </c>
      <c r="E21" s="494">
        <v>4543</v>
      </c>
      <c r="F21" s="495">
        <v>2153</v>
      </c>
      <c r="G21" s="496">
        <v>2390</v>
      </c>
    </row>
    <row r="22" spans="1:7" ht="12.75" customHeight="1">
      <c r="A22" s="493" t="s">
        <v>308</v>
      </c>
      <c r="B22" s="494">
        <v>508</v>
      </c>
      <c r="C22" s="495">
        <v>200</v>
      </c>
      <c r="D22" s="496">
        <v>308</v>
      </c>
      <c r="E22" s="494">
        <v>402</v>
      </c>
      <c r="F22" s="495">
        <v>185</v>
      </c>
      <c r="G22" s="496">
        <v>217</v>
      </c>
    </row>
    <row r="23" spans="1:7" ht="12.75" customHeight="1">
      <c r="A23" s="493" t="s">
        <v>307</v>
      </c>
      <c r="B23" s="494">
        <v>145</v>
      </c>
      <c r="C23" s="495">
        <v>86</v>
      </c>
      <c r="D23" s="496">
        <v>59</v>
      </c>
      <c r="E23" s="494">
        <v>126</v>
      </c>
      <c r="F23" s="495">
        <v>83</v>
      </c>
      <c r="G23" s="496">
        <v>43</v>
      </c>
    </row>
    <row r="24" spans="1:7" ht="12.75" customHeight="1">
      <c r="A24" s="493" t="s">
        <v>306</v>
      </c>
      <c r="B24" s="494" t="s">
        <v>635</v>
      </c>
      <c r="C24" s="495" t="s">
        <v>635</v>
      </c>
      <c r="D24" s="496" t="s">
        <v>635</v>
      </c>
      <c r="E24" s="494" t="s">
        <v>635</v>
      </c>
      <c r="F24" s="495" t="s">
        <v>635</v>
      </c>
      <c r="G24" s="496" t="s">
        <v>635</v>
      </c>
    </row>
    <row r="25" spans="1:7" ht="12.75" customHeight="1">
      <c r="A25" s="493" t="s">
        <v>305</v>
      </c>
      <c r="B25" s="494" t="s">
        <v>635</v>
      </c>
      <c r="C25" s="495" t="s">
        <v>635</v>
      </c>
      <c r="D25" s="496" t="s">
        <v>635</v>
      </c>
      <c r="E25" s="494" t="s">
        <v>635</v>
      </c>
      <c r="F25" s="495" t="s">
        <v>635</v>
      </c>
      <c r="G25" s="496" t="s">
        <v>635</v>
      </c>
    </row>
    <row r="26" spans="1:7" ht="12.75" customHeight="1">
      <c r="A26" s="493" t="s">
        <v>304</v>
      </c>
      <c r="B26" s="494" t="s">
        <v>635</v>
      </c>
      <c r="C26" s="495" t="s">
        <v>635</v>
      </c>
      <c r="D26" s="496" t="s">
        <v>635</v>
      </c>
      <c r="E26" s="494" t="s">
        <v>635</v>
      </c>
      <c r="F26" s="495" t="s">
        <v>635</v>
      </c>
      <c r="G26" s="496" t="s">
        <v>635</v>
      </c>
    </row>
    <row r="27" spans="1:7" ht="12.75" customHeight="1">
      <c r="A27" s="493" t="s">
        <v>303</v>
      </c>
      <c r="B27" s="494" t="s">
        <v>635</v>
      </c>
      <c r="C27" s="495" t="s">
        <v>635</v>
      </c>
      <c r="D27" s="496" t="s">
        <v>635</v>
      </c>
      <c r="E27" s="494" t="s">
        <v>635</v>
      </c>
      <c r="F27" s="495" t="s">
        <v>635</v>
      </c>
      <c r="G27" s="496" t="s">
        <v>635</v>
      </c>
    </row>
    <row r="28" spans="1:7" ht="12.75" customHeight="1">
      <c r="A28" s="493" t="s">
        <v>302</v>
      </c>
      <c r="B28" s="494">
        <v>5144</v>
      </c>
      <c r="C28" s="495">
        <v>2439</v>
      </c>
      <c r="D28" s="496">
        <v>2705</v>
      </c>
      <c r="E28" s="494">
        <v>5646</v>
      </c>
      <c r="F28" s="495">
        <v>2572</v>
      </c>
      <c r="G28" s="496">
        <v>3074</v>
      </c>
    </row>
    <row r="29" spans="1:7" ht="12.75" customHeight="1">
      <c r="A29" s="493" t="s">
        <v>301</v>
      </c>
      <c r="B29" s="494">
        <v>502</v>
      </c>
      <c r="C29" s="495">
        <v>378</v>
      </c>
      <c r="D29" s="496">
        <v>124</v>
      </c>
      <c r="E29" s="494">
        <v>536</v>
      </c>
      <c r="F29" s="495">
        <v>374</v>
      </c>
      <c r="G29" s="496">
        <v>162</v>
      </c>
    </row>
    <row r="30" spans="1:7" ht="12.75" customHeight="1">
      <c r="A30" s="493" t="s">
        <v>300</v>
      </c>
      <c r="B30" s="490">
        <v>8</v>
      </c>
      <c r="C30" s="491">
        <v>4</v>
      </c>
      <c r="D30" s="491">
        <v>4</v>
      </c>
      <c r="E30" s="490">
        <v>25</v>
      </c>
      <c r="F30" s="491">
        <v>14</v>
      </c>
      <c r="G30" s="492">
        <v>11</v>
      </c>
    </row>
    <row r="31" spans="1:7" ht="3.75" customHeight="1" thickBot="1">
      <c r="A31" s="497"/>
      <c r="B31" s="498"/>
      <c r="C31" s="499"/>
      <c r="D31" s="500"/>
      <c r="E31" s="501"/>
      <c r="F31" s="501"/>
      <c r="G31" s="270"/>
    </row>
    <row r="32" spans="1:7" ht="21.95" customHeight="1" thickTop="1">
      <c r="A32" s="808"/>
      <c r="B32" s="692" t="s">
        <v>107</v>
      </c>
      <c r="C32" s="673"/>
      <c r="D32" s="669"/>
      <c r="E32" s="692" t="s">
        <v>323</v>
      </c>
      <c r="F32" s="673"/>
      <c r="G32" s="669"/>
    </row>
    <row r="33" spans="1:8" ht="21.95" customHeight="1">
      <c r="A33" s="809"/>
      <c r="B33" s="264" t="s">
        <v>322</v>
      </c>
      <c r="C33" s="149" t="s">
        <v>297</v>
      </c>
      <c r="D33" s="148" t="s">
        <v>296</v>
      </c>
      <c r="E33" s="264" t="s">
        <v>322</v>
      </c>
      <c r="F33" s="149" t="s">
        <v>297</v>
      </c>
      <c r="G33" s="148" t="s">
        <v>296</v>
      </c>
    </row>
    <row r="34" spans="1:8" ht="21.75" customHeight="1">
      <c r="A34" s="502" t="s">
        <v>321</v>
      </c>
      <c r="B34" s="486">
        <v>22571</v>
      </c>
      <c r="C34" s="487">
        <v>13147</v>
      </c>
      <c r="D34" s="488">
        <v>9424</v>
      </c>
      <c r="E34" s="486">
        <v>20266</v>
      </c>
      <c r="F34" s="487">
        <v>11615</v>
      </c>
      <c r="G34" s="488">
        <v>8651</v>
      </c>
    </row>
    <row r="35" spans="1:8" ht="3.75" customHeight="1">
      <c r="A35" s="489"/>
      <c r="B35" s="490"/>
      <c r="C35" s="491"/>
      <c r="D35" s="492"/>
      <c r="E35" s="490"/>
      <c r="F35" s="491"/>
      <c r="G35" s="492"/>
    </row>
    <row r="36" spans="1:8">
      <c r="A36" s="489" t="s">
        <v>320</v>
      </c>
      <c r="B36" s="490">
        <v>2684</v>
      </c>
      <c r="C36" s="491">
        <v>1560</v>
      </c>
      <c r="D36" s="492">
        <v>1124</v>
      </c>
      <c r="E36" s="490">
        <v>1800</v>
      </c>
      <c r="F36" s="491">
        <v>1119</v>
      </c>
      <c r="G36" s="492">
        <v>681</v>
      </c>
    </row>
    <row r="37" spans="1:8">
      <c r="A37" s="493" t="s">
        <v>319</v>
      </c>
      <c r="B37" s="494">
        <v>2666</v>
      </c>
      <c r="C37" s="495">
        <v>1543</v>
      </c>
      <c r="D37" s="496">
        <v>1123</v>
      </c>
      <c r="E37" s="494">
        <v>1767</v>
      </c>
      <c r="F37" s="495">
        <v>1088</v>
      </c>
      <c r="G37" s="496">
        <v>679</v>
      </c>
    </row>
    <row r="38" spans="1:8">
      <c r="A38" s="493" t="s">
        <v>318</v>
      </c>
      <c r="B38" s="494">
        <v>18</v>
      </c>
      <c r="C38" s="495">
        <v>17</v>
      </c>
      <c r="D38" s="496">
        <v>1</v>
      </c>
      <c r="E38" s="494">
        <v>33</v>
      </c>
      <c r="F38" s="495">
        <v>31</v>
      </c>
      <c r="G38" s="496">
        <v>2</v>
      </c>
    </row>
    <row r="39" spans="1:8">
      <c r="A39" s="493" t="s">
        <v>317</v>
      </c>
      <c r="B39" s="494" t="s">
        <v>635</v>
      </c>
      <c r="C39" s="495" t="s">
        <v>635</v>
      </c>
      <c r="D39" s="496" t="s">
        <v>635</v>
      </c>
      <c r="E39" s="494" t="s">
        <v>635</v>
      </c>
      <c r="F39" s="495" t="s">
        <v>635</v>
      </c>
      <c r="G39" s="496" t="s">
        <v>635</v>
      </c>
    </row>
    <row r="40" spans="1:8" ht="3.75" customHeight="1">
      <c r="A40" s="493"/>
      <c r="B40" s="494"/>
      <c r="C40" s="495"/>
      <c r="D40" s="496"/>
      <c r="E40" s="494"/>
      <c r="F40" s="495"/>
      <c r="G40" s="496"/>
    </row>
    <row r="41" spans="1:8">
      <c r="A41" s="489" t="s">
        <v>316</v>
      </c>
      <c r="B41" s="490">
        <v>7249</v>
      </c>
      <c r="C41" s="491">
        <v>5312</v>
      </c>
      <c r="D41" s="492">
        <v>1937</v>
      </c>
      <c r="E41" s="490">
        <v>6167</v>
      </c>
      <c r="F41" s="491">
        <v>4543</v>
      </c>
      <c r="G41" s="492">
        <v>1624</v>
      </c>
      <c r="H41" s="12"/>
    </row>
    <row r="42" spans="1:8">
      <c r="A42" s="493" t="s">
        <v>491</v>
      </c>
      <c r="B42" s="494" t="s">
        <v>635</v>
      </c>
      <c r="C42" s="495" t="s">
        <v>635</v>
      </c>
      <c r="D42" s="496" t="s">
        <v>635</v>
      </c>
      <c r="E42" s="494">
        <v>1</v>
      </c>
      <c r="F42" s="495">
        <v>1</v>
      </c>
      <c r="G42" s="496" t="s">
        <v>635</v>
      </c>
    </row>
    <row r="43" spans="1:8">
      <c r="A43" s="493" t="s">
        <v>314</v>
      </c>
      <c r="B43" s="494">
        <v>2199</v>
      </c>
      <c r="C43" s="495">
        <v>1921</v>
      </c>
      <c r="D43" s="496">
        <v>278</v>
      </c>
      <c r="E43" s="494">
        <v>1667</v>
      </c>
      <c r="F43" s="495">
        <v>1450</v>
      </c>
      <c r="G43" s="496">
        <v>217</v>
      </c>
    </row>
    <row r="44" spans="1:8">
      <c r="A44" s="493" t="s">
        <v>313</v>
      </c>
      <c r="B44" s="494">
        <v>5050</v>
      </c>
      <c r="C44" s="495">
        <v>3391</v>
      </c>
      <c r="D44" s="496">
        <v>1659</v>
      </c>
      <c r="E44" s="494">
        <v>4499</v>
      </c>
      <c r="F44" s="495">
        <v>3092</v>
      </c>
      <c r="G44" s="496">
        <v>1407</v>
      </c>
    </row>
    <row r="45" spans="1:8" ht="3.75" customHeight="1">
      <c r="A45" s="493"/>
      <c r="B45" s="494"/>
      <c r="C45" s="495"/>
      <c r="D45" s="496"/>
      <c r="E45" s="494"/>
      <c r="F45" s="495"/>
      <c r="G45" s="496"/>
    </row>
    <row r="46" spans="1:8">
      <c r="A46" s="489" t="s">
        <v>312</v>
      </c>
      <c r="B46" s="490">
        <v>12581</v>
      </c>
      <c r="C46" s="491">
        <v>6238</v>
      </c>
      <c r="D46" s="492">
        <v>6343</v>
      </c>
      <c r="E46" s="490">
        <v>12006</v>
      </c>
      <c r="F46" s="491">
        <v>5763</v>
      </c>
      <c r="G46" s="492">
        <v>6243</v>
      </c>
    </row>
    <row r="47" spans="1:8">
      <c r="A47" s="493" t="s">
        <v>492</v>
      </c>
      <c r="B47" s="494">
        <v>144</v>
      </c>
      <c r="C47" s="495">
        <v>131</v>
      </c>
      <c r="D47" s="496">
        <v>13</v>
      </c>
      <c r="E47" s="494">
        <v>115</v>
      </c>
      <c r="F47" s="495">
        <v>108</v>
      </c>
      <c r="G47" s="496">
        <v>7</v>
      </c>
    </row>
    <row r="48" spans="1:8">
      <c r="A48" s="493" t="s">
        <v>493</v>
      </c>
      <c r="B48" s="494">
        <v>964</v>
      </c>
      <c r="C48" s="495">
        <v>799</v>
      </c>
      <c r="D48" s="496">
        <v>165</v>
      </c>
      <c r="E48" s="494">
        <v>169</v>
      </c>
      <c r="F48" s="495">
        <v>97</v>
      </c>
      <c r="G48" s="496">
        <v>72</v>
      </c>
    </row>
    <row r="49" spans="1:9">
      <c r="A49" s="493" t="s">
        <v>638</v>
      </c>
      <c r="B49" s="494" t="s">
        <v>636</v>
      </c>
      <c r="C49" s="494" t="s">
        <v>636</v>
      </c>
      <c r="D49" s="494" t="s">
        <v>636</v>
      </c>
      <c r="E49" s="494">
        <v>749</v>
      </c>
      <c r="F49" s="495">
        <v>641</v>
      </c>
      <c r="G49" s="496">
        <v>108</v>
      </c>
    </row>
    <row r="50" spans="1:9">
      <c r="A50" s="493" t="s">
        <v>495</v>
      </c>
      <c r="B50" s="494">
        <v>3584</v>
      </c>
      <c r="C50" s="495">
        <v>1712</v>
      </c>
      <c r="D50" s="496">
        <v>1872</v>
      </c>
      <c r="E50" s="494">
        <v>3137</v>
      </c>
      <c r="F50" s="495">
        <v>1505</v>
      </c>
      <c r="G50" s="496">
        <v>1632</v>
      </c>
    </row>
    <row r="51" spans="1:9">
      <c r="A51" s="493" t="s">
        <v>496</v>
      </c>
      <c r="B51" s="494">
        <v>344</v>
      </c>
      <c r="C51" s="495">
        <v>155</v>
      </c>
      <c r="D51" s="496">
        <v>189</v>
      </c>
      <c r="E51" s="494">
        <v>303</v>
      </c>
      <c r="F51" s="495">
        <v>127</v>
      </c>
      <c r="G51" s="496">
        <v>176</v>
      </c>
    </row>
    <row r="52" spans="1:9">
      <c r="A52" s="493" t="s">
        <v>497</v>
      </c>
      <c r="B52" s="494">
        <v>152</v>
      </c>
      <c r="C52" s="495">
        <v>95</v>
      </c>
      <c r="D52" s="496">
        <v>57</v>
      </c>
      <c r="E52" s="494">
        <v>205</v>
      </c>
      <c r="F52" s="495">
        <v>125</v>
      </c>
      <c r="G52" s="496">
        <v>80</v>
      </c>
    </row>
    <row r="53" spans="1:9">
      <c r="A53" s="503" t="s">
        <v>498</v>
      </c>
      <c r="B53" s="494" t="s">
        <v>639</v>
      </c>
      <c r="C53" s="494" t="s">
        <v>639</v>
      </c>
      <c r="D53" s="494" t="s">
        <v>639</v>
      </c>
      <c r="E53" s="494">
        <v>402</v>
      </c>
      <c r="F53" s="495">
        <v>282</v>
      </c>
      <c r="G53" s="496">
        <v>120</v>
      </c>
    </row>
    <row r="54" spans="1:9">
      <c r="A54" s="493" t="s">
        <v>499</v>
      </c>
      <c r="B54" s="494">
        <v>1397</v>
      </c>
      <c r="C54" s="495">
        <v>565</v>
      </c>
      <c r="D54" s="496">
        <v>832</v>
      </c>
      <c r="E54" s="494">
        <v>1499</v>
      </c>
      <c r="F54" s="495">
        <v>594</v>
      </c>
      <c r="G54" s="496">
        <v>905</v>
      </c>
    </row>
    <row r="55" spans="1:9">
      <c r="A55" s="493" t="s">
        <v>640</v>
      </c>
      <c r="B55" s="494" t="s">
        <v>639</v>
      </c>
      <c r="C55" s="494" t="s">
        <v>639</v>
      </c>
      <c r="D55" s="494" t="s">
        <v>639</v>
      </c>
      <c r="E55" s="494">
        <v>916</v>
      </c>
      <c r="F55" s="495">
        <v>366</v>
      </c>
      <c r="G55" s="496">
        <v>550</v>
      </c>
    </row>
    <row r="56" spans="1:9">
      <c r="A56" s="493" t="s">
        <v>641</v>
      </c>
      <c r="B56" s="494">
        <v>756</v>
      </c>
      <c r="C56" s="495">
        <v>323</v>
      </c>
      <c r="D56" s="496">
        <v>433</v>
      </c>
      <c r="E56" s="494">
        <v>724</v>
      </c>
      <c r="F56" s="495">
        <v>294</v>
      </c>
      <c r="G56" s="496">
        <v>430</v>
      </c>
    </row>
    <row r="57" spans="1:9">
      <c r="A57" s="493" t="s">
        <v>642</v>
      </c>
      <c r="B57" s="494">
        <v>1774</v>
      </c>
      <c r="C57" s="495">
        <v>408</v>
      </c>
      <c r="D57" s="496">
        <v>1366</v>
      </c>
      <c r="E57" s="494">
        <v>2030</v>
      </c>
      <c r="F57" s="495">
        <v>472</v>
      </c>
      <c r="G57" s="496">
        <v>1558</v>
      </c>
    </row>
    <row r="58" spans="1:9" ht="16.5" customHeight="1">
      <c r="A58" s="493" t="s">
        <v>643</v>
      </c>
      <c r="B58" s="495">
        <v>338</v>
      </c>
      <c r="C58" s="495">
        <v>245</v>
      </c>
      <c r="D58" s="495">
        <v>93</v>
      </c>
      <c r="E58" s="495">
        <v>216</v>
      </c>
      <c r="F58" s="495">
        <v>142</v>
      </c>
      <c r="G58" s="495">
        <v>74</v>
      </c>
    </row>
    <row r="59" spans="1:9" ht="10.5" customHeight="1">
      <c r="A59" s="504" t="s">
        <v>644</v>
      </c>
      <c r="B59" s="495">
        <v>2583</v>
      </c>
      <c r="C59" s="495">
        <v>1440</v>
      </c>
      <c r="D59" s="495">
        <v>1143</v>
      </c>
      <c r="E59" s="505">
        <v>1014</v>
      </c>
      <c r="F59" s="505">
        <v>653</v>
      </c>
      <c r="G59" s="505">
        <v>361</v>
      </c>
    </row>
    <row r="60" spans="1:9" ht="15.75" customHeight="1">
      <c r="A60" s="503" t="s">
        <v>505</v>
      </c>
      <c r="B60" s="494">
        <v>545</v>
      </c>
      <c r="C60" s="495">
        <v>365</v>
      </c>
      <c r="D60" s="496">
        <v>180</v>
      </c>
      <c r="E60" s="506">
        <v>527</v>
      </c>
      <c r="F60" s="506">
        <v>357</v>
      </c>
      <c r="G60" s="506">
        <v>170</v>
      </c>
    </row>
    <row r="61" spans="1:9">
      <c r="A61" s="493" t="s">
        <v>507</v>
      </c>
      <c r="B61" s="507">
        <v>57</v>
      </c>
      <c r="C61" s="508">
        <v>37</v>
      </c>
      <c r="D61" s="509">
        <v>20</v>
      </c>
      <c r="E61" s="510">
        <v>293</v>
      </c>
      <c r="F61" s="510">
        <v>190</v>
      </c>
      <c r="G61" s="510">
        <v>103</v>
      </c>
    </row>
    <row r="62" spans="1:9" ht="51.75" customHeight="1">
      <c r="A62" s="263"/>
      <c r="B62" s="146"/>
      <c r="C62" s="146"/>
      <c r="D62" s="146"/>
      <c r="E62" s="146"/>
      <c r="F62" s="146"/>
      <c r="G62" s="146"/>
      <c r="H62" s="146"/>
      <c r="I62" s="146"/>
    </row>
    <row r="63" spans="1:9" ht="14.25" thickBot="1">
      <c r="A63" s="810" t="s">
        <v>488</v>
      </c>
      <c r="B63" s="810"/>
      <c r="C63" s="810"/>
      <c r="D63" s="810"/>
      <c r="E63" s="811"/>
      <c r="F63" s="811"/>
      <c r="G63" s="811"/>
      <c r="H63" s="146"/>
      <c r="I63" s="146"/>
    </row>
    <row r="64" spans="1:9" ht="14.25" thickTop="1">
      <c r="A64" s="812"/>
      <c r="B64" s="797" t="s">
        <v>645</v>
      </c>
      <c r="C64" s="813"/>
      <c r="D64" s="795"/>
      <c r="E64" s="797"/>
      <c r="F64" s="813"/>
      <c r="G64" s="813"/>
      <c r="H64" s="190"/>
      <c r="I64" s="146"/>
    </row>
    <row r="65" spans="1:9">
      <c r="A65" s="809"/>
      <c r="B65" s="147" t="s">
        <v>25</v>
      </c>
      <c r="C65" s="148" t="s">
        <v>297</v>
      </c>
      <c r="D65" s="148" t="s">
        <v>296</v>
      </c>
      <c r="E65" s="511"/>
      <c r="F65" s="310"/>
      <c r="G65" s="310"/>
      <c r="H65" s="190"/>
      <c r="I65" s="146"/>
    </row>
    <row r="66" spans="1:9">
      <c r="A66" s="502" t="s">
        <v>321</v>
      </c>
      <c r="B66" s="512">
        <v>21687</v>
      </c>
      <c r="C66" s="512">
        <v>12106</v>
      </c>
      <c r="D66" s="512">
        <v>9581</v>
      </c>
      <c r="E66" s="513"/>
      <c r="F66" s="514"/>
      <c r="G66" s="514"/>
      <c r="H66" s="368"/>
      <c r="I66" s="146"/>
    </row>
    <row r="67" spans="1:9">
      <c r="A67" s="489"/>
      <c r="B67" s="156" t="s">
        <v>489</v>
      </c>
      <c r="C67" s="277"/>
      <c r="D67" s="277"/>
      <c r="E67" s="515"/>
      <c r="F67" s="516"/>
      <c r="G67" s="516"/>
      <c r="H67" s="368"/>
      <c r="I67" s="146"/>
    </row>
    <row r="68" spans="1:9">
      <c r="A68" s="489" t="s">
        <v>320</v>
      </c>
      <c r="B68" s="156">
        <v>1975</v>
      </c>
      <c r="C68" s="156">
        <v>1215</v>
      </c>
      <c r="D68" s="156">
        <v>760</v>
      </c>
      <c r="E68" s="515"/>
      <c r="F68" s="516"/>
      <c r="G68" s="516"/>
      <c r="H68" s="368"/>
      <c r="I68" s="146"/>
    </row>
    <row r="69" spans="1:9">
      <c r="A69" s="493" t="s">
        <v>319</v>
      </c>
      <c r="B69" s="157">
        <v>1943</v>
      </c>
      <c r="C69" s="157">
        <v>1188</v>
      </c>
      <c r="D69" s="157">
        <v>755</v>
      </c>
      <c r="E69" s="155"/>
      <c r="F69" s="517"/>
      <c r="G69" s="517"/>
      <c r="H69" s="146"/>
      <c r="I69" s="146"/>
    </row>
    <row r="70" spans="1:9">
      <c r="A70" s="493" t="s">
        <v>318</v>
      </c>
      <c r="B70" s="157">
        <v>32</v>
      </c>
      <c r="C70" s="157">
        <v>27</v>
      </c>
      <c r="D70" s="157">
        <v>5</v>
      </c>
      <c r="E70" s="155"/>
      <c r="F70" s="517"/>
      <c r="G70" s="517"/>
      <c r="H70" s="146"/>
      <c r="I70" s="146"/>
    </row>
    <row r="71" spans="1:9">
      <c r="A71" s="493" t="s">
        <v>317</v>
      </c>
      <c r="B71" s="157" t="s">
        <v>490</v>
      </c>
      <c r="C71" s="157" t="s">
        <v>490</v>
      </c>
      <c r="D71" s="157" t="s">
        <v>490</v>
      </c>
      <c r="E71" s="155"/>
      <c r="F71" s="517"/>
      <c r="G71" s="517"/>
      <c r="H71" s="146"/>
      <c r="I71" s="146"/>
    </row>
    <row r="72" spans="1:9">
      <c r="A72" s="493"/>
      <c r="B72" s="157"/>
      <c r="C72" s="157"/>
      <c r="D72" s="157"/>
      <c r="E72" s="155"/>
      <c r="F72" s="517"/>
      <c r="G72" s="517"/>
      <c r="H72" s="146"/>
      <c r="I72" s="146"/>
    </row>
    <row r="73" spans="1:9">
      <c r="A73" s="489" t="s">
        <v>316</v>
      </c>
      <c r="B73" s="156">
        <v>6138</v>
      </c>
      <c r="C73" s="156">
        <v>4477</v>
      </c>
      <c r="D73" s="156">
        <v>1661</v>
      </c>
      <c r="E73" s="515"/>
      <c r="F73" s="516"/>
      <c r="G73" s="516"/>
      <c r="H73" s="146"/>
      <c r="I73" s="146"/>
    </row>
    <row r="74" spans="1:9">
      <c r="A74" s="493" t="s">
        <v>491</v>
      </c>
      <c r="B74" s="157">
        <v>6</v>
      </c>
      <c r="C74" s="157">
        <v>4</v>
      </c>
      <c r="D74" s="157">
        <v>2</v>
      </c>
      <c r="E74" s="155"/>
      <c r="F74" s="517"/>
      <c r="G74" s="517"/>
      <c r="H74" s="146"/>
      <c r="I74" s="146"/>
    </row>
    <row r="75" spans="1:9">
      <c r="A75" s="493" t="s">
        <v>314</v>
      </c>
      <c r="B75" s="157">
        <v>1639</v>
      </c>
      <c r="C75" s="157">
        <v>1410</v>
      </c>
      <c r="D75" s="157">
        <v>229</v>
      </c>
      <c r="E75" s="155"/>
      <c r="F75" s="517"/>
      <c r="G75" s="517"/>
      <c r="H75" s="146"/>
      <c r="I75" s="146"/>
    </row>
    <row r="76" spans="1:9">
      <c r="A76" s="493" t="s">
        <v>313</v>
      </c>
      <c r="B76" s="157">
        <v>4493</v>
      </c>
      <c r="C76" s="157">
        <v>3063</v>
      </c>
      <c r="D76" s="157">
        <v>1430</v>
      </c>
      <c r="E76" s="155"/>
      <c r="F76" s="517"/>
      <c r="G76" s="517"/>
      <c r="H76" s="146"/>
      <c r="I76" s="146"/>
    </row>
    <row r="77" spans="1:9">
      <c r="A77" s="493"/>
      <c r="B77" s="157"/>
      <c r="C77" s="157"/>
      <c r="D77" s="157"/>
      <c r="E77" s="155"/>
      <c r="F77" s="517"/>
      <c r="G77" s="517"/>
      <c r="H77" s="146"/>
      <c r="I77" s="146"/>
    </row>
    <row r="78" spans="1:9">
      <c r="A78" s="489" t="s">
        <v>312</v>
      </c>
      <c r="B78" s="156">
        <v>12626</v>
      </c>
      <c r="C78" s="156">
        <v>5904</v>
      </c>
      <c r="D78" s="156">
        <v>6722</v>
      </c>
      <c r="E78" s="515"/>
      <c r="F78" s="516"/>
      <c r="G78" s="516"/>
      <c r="H78" s="146"/>
      <c r="I78" s="146"/>
    </row>
    <row r="79" spans="1:9">
      <c r="A79" s="493" t="s">
        <v>492</v>
      </c>
      <c r="B79" s="518">
        <v>126</v>
      </c>
      <c r="C79" s="518">
        <v>109</v>
      </c>
      <c r="D79" s="518">
        <v>17</v>
      </c>
      <c r="E79" s="519"/>
      <c r="F79" s="520"/>
      <c r="G79" s="520"/>
      <c r="H79" s="146"/>
      <c r="I79" s="146"/>
    </row>
    <row r="80" spans="1:9">
      <c r="A80" s="493" t="s">
        <v>493</v>
      </c>
      <c r="B80" s="518">
        <v>169</v>
      </c>
      <c r="C80" s="518">
        <v>109</v>
      </c>
      <c r="D80" s="518">
        <v>60</v>
      </c>
      <c r="E80" s="519"/>
      <c r="F80" s="520"/>
      <c r="G80" s="520"/>
      <c r="H80" s="146"/>
      <c r="I80" s="146"/>
    </row>
    <row r="81" spans="1:9">
      <c r="A81" s="493" t="s">
        <v>494</v>
      </c>
      <c r="B81" s="518">
        <v>736</v>
      </c>
      <c r="C81" s="518">
        <v>626</v>
      </c>
      <c r="D81" s="518">
        <v>110</v>
      </c>
      <c r="E81" s="519"/>
      <c r="F81" s="520"/>
      <c r="G81" s="520"/>
      <c r="H81" s="146"/>
      <c r="I81" s="146"/>
    </row>
    <row r="82" spans="1:9">
      <c r="A82" s="493" t="s">
        <v>495</v>
      </c>
      <c r="B82" s="518">
        <v>3236</v>
      </c>
      <c r="C82" s="518">
        <v>1542</v>
      </c>
      <c r="D82" s="518">
        <v>1694</v>
      </c>
      <c r="E82" s="519"/>
      <c r="F82" s="520"/>
      <c r="G82" s="520"/>
      <c r="H82" s="146"/>
      <c r="I82" s="146"/>
    </row>
    <row r="83" spans="1:9">
      <c r="A83" s="493" t="s">
        <v>496</v>
      </c>
      <c r="B83" s="518">
        <v>291</v>
      </c>
      <c r="C83" s="518">
        <v>123</v>
      </c>
      <c r="D83" s="518">
        <v>168</v>
      </c>
      <c r="E83" s="519"/>
      <c r="F83" s="520"/>
      <c r="G83" s="520"/>
      <c r="H83" s="146"/>
      <c r="I83" s="146"/>
    </row>
    <row r="84" spans="1:9">
      <c r="A84" s="493" t="s">
        <v>497</v>
      </c>
      <c r="B84" s="518">
        <v>244</v>
      </c>
      <c r="C84" s="518">
        <v>152</v>
      </c>
      <c r="D84" s="518">
        <v>92</v>
      </c>
      <c r="E84" s="519"/>
      <c r="F84" s="520"/>
      <c r="G84" s="520"/>
      <c r="H84" s="146"/>
      <c r="I84" s="146"/>
    </row>
    <row r="85" spans="1:9">
      <c r="A85" s="493" t="s">
        <v>498</v>
      </c>
      <c r="B85" s="521">
        <v>405</v>
      </c>
      <c r="C85" s="521">
        <v>250</v>
      </c>
      <c r="D85" s="518">
        <v>155</v>
      </c>
      <c r="E85" s="519"/>
      <c r="F85" s="522"/>
      <c r="G85" s="520"/>
      <c r="H85" s="146"/>
      <c r="I85" s="146"/>
    </row>
    <row r="86" spans="1:9">
      <c r="A86" s="493" t="s">
        <v>499</v>
      </c>
      <c r="B86" s="518">
        <v>1525</v>
      </c>
      <c r="C86" s="518">
        <v>586</v>
      </c>
      <c r="D86" s="518">
        <v>939</v>
      </c>
      <c r="E86" s="519"/>
      <c r="F86" s="520"/>
      <c r="G86" s="520"/>
      <c r="H86" s="146"/>
      <c r="I86" s="146"/>
    </row>
    <row r="87" spans="1:9">
      <c r="A87" s="493" t="s">
        <v>500</v>
      </c>
      <c r="B87" s="521">
        <v>845</v>
      </c>
      <c r="C87" s="521">
        <v>310</v>
      </c>
      <c r="D87" s="518">
        <v>535</v>
      </c>
      <c r="E87" s="519"/>
      <c r="F87" s="522"/>
      <c r="G87" s="520"/>
      <c r="H87" s="146"/>
      <c r="I87" s="146"/>
    </row>
    <row r="88" spans="1:9">
      <c r="A88" s="493" t="s">
        <v>501</v>
      </c>
      <c r="B88" s="521">
        <v>720</v>
      </c>
      <c r="C88" s="518">
        <v>279</v>
      </c>
      <c r="D88" s="518">
        <v>441</v>
      </c>
      <c r="E88" s="519"/>
      <c r="F88" s="520"/>
      <c r="G88" s="520"/>
      <c r="H88" s="146"/>
      <c r="I88" s="146"/>
    </row>
    <row r="89" spans="1:9">
      <c r="A89" s="493" t="s">
        <v>502</v>
      </c>
      <c r="B89" s="521">
        <v>2394</v>
      </c>
      <c r="C89" s="518">
        <v>610</v>
      </c>
      <c r="D89" s="518">
        <v>1784</v>
      </c>
      <c r="E89" s="519"/>
      <c r="F89" s="520"/>
      <c r="G89" s="520"/>
      <c r="H89" s="146"/>
      <c r="I89" s="146"/>
    </row>
    <row r="90" spans="1:9">
      <c r="A90" s="493" t="s">
        <v>503</v>
      </c>
      <c r="B90" s="521">
        <v>267</v>
      </c>
      <c r="C90" s="521">
        <v>169</v>
      </c>
      <c r="D90" s="521">
        <v>98</v>
      </c>
      <c r="E90" s="519"/>
      <c r="F90" s="522"/>
      <c r="G90" s="522"/>
      <c r="H90" s="146"/>
      <c r="I90" s="146"/>
    </row>
    <row r="91" spans="1:9">
      <c r="A91" s="523" t="s">
        <v>504</v>
      </c>
      <c r="B91" s="521">
        <v>1094</v>
      </c>
      <c r="C91" s="521">
        <v>676</v>
      </c>
      <c r="D91" s="521">
        <v>418</v>
      </c>
      <c r="E91" s="519"/>
      <c r="F91" s="522"/>
      <c r="G91" s="522"/>
      <c r="H91" s="146"/>
      <c r="I91" s="146"/>
    </row>
    <row r="92" spans="1:9">
      <c r="A92" s="503" t="s">
        <v>505</v>
      </c>
      <c r="B92" s="521">
        <v>574</v>
      </c>
      <c r="C92" s="521">
        <v>363</v>
      </c>
      <c r="D92" s="521">
        <v>211</v>
      </c>
      <c r="E92" s="519"/>
      <c r="F92" s="522"/>
      <c r="G92" s="522"/>
      <c r="H92" s="146"/>
      <c r="I92" s="146"/>
    </row>
    <row r="93" spans="1:9">
      <c r="A93" s="493" t="s">
        <v>507</v>
      </c>
      <c r="B93" s="524">
        <v>948</v>
      </c>
      <c r="C93" s="524">
        <v>510</v>
      </c>
      <c r="D93" s="524">
        <v>438</v>
      </c>
      <c r="E93" s="525"/>
      <c r="F93" s="526"/>
      <c r="G93" s="526"/>
      <c r="H93" s="146"/>
      <c r="I93" s="146"/>
    </row>
    <row r="94" spans="1:9" ht="13.5" customHeight="1">
      <c r="A94" s="527"/>
      <c r="B94" s="528"/>
      <c r="C94" s="528"/>
      <c r="D94" s="528"/>
      <c r="E94" s="525"/>
      <c r="F94" s="526"/>
      <c r="G94" s="526"/>
      <c r="H94" s="146"/>
      <c r="I94" s="146"/>
    </row>
    <row r="95" spans="1:9">
      <c r="A95" s="814" t="s">
        <v>506</v>
      </c>
      <c r="B95" s="814"/>
      <c r="C95" s="814"/>
      <c r="D95" s="814"/>
      <c r="E95" s="529"/>
      <c r="F95" s="529"/>
      <c r="G95" s="529"/>
      <c r="H95" s="146"/>
      <c r="I95" s="146"/>
    </row>
    <row r="96" spans="1:9">
      <c r="A96" s="735"/>
      <c r="B96" s="735"/>
      <c r="C96" s="735"/>
      <c r="D96" s="735"/>
      <c r="E96" s="529"/>
      <c r="F96" s="529"/>
      <c r="G96" s="529"/>
      <c r="H96" s="146"/>
      <c r="I96" s="146"/>
    </row>
    <row r="97" spans="1:10">
      <c r="A97" s="530"/>
      <c r="B97" s="146"/>
      <c r="C97" s="146"/>
      <c r="D97" s="146"/>
      <c r="E97" s="146"/>
      <c r="F97" s="146"/>
      <c r="G97" s="146"/>
      <c r="H97" s="146"/>
      <c r="I97" s="146"/>
    </row>
    <row r="98" spans="1:10">
      <c r="A98" s="530"/>
      <c r="B98" s="146"/>
      <c r="C98" s="146"/>
      <c r="D98" s="146"/>
      <c r="E98" s="146"/>
      <c r="F98" s="146"/>
      <c r="G98" s="146"/>
      <c r="H98" s="146"/>
      <c r="I98" s="146"/>
    </row>
    <row r="99" spans="1:10">
      <c r="A99" s="146"/>
      <c r="B99" s="146"/>
      <c r="C99" s="368"/>
      <c r="D99" s="368"/>
      <c r="E99" s="368"/>
      <c r="F99" s="368"/>
      <c r="G99" s="146"/>
      <c r="H99" s="146"/>
      <c r="I99" s="146"/>
    </row>
    <row r="100" spans="1:10">
      <c r="A100" s="807"/>
      <c r="B100" s="807"/>
      <c r="C100" s="368"/>
      <c r="D100" s="368"/>
      <c r="E100" s="368"/>
      <c r="F100" s="368"/>
      <c r="G100" s="146"/>
      <c r="H100" s="146"/>
      <c r="I100" s="146"/>
      <c r="J100" s="12"/>
    </row>
    <row r="101" spans="1:10">
      <c r="A101" s="531" t="s">
        <v>508</v>
      </c>
      <c r="B101" s="532"/>
      <c r="C101" s="531"/>
      <c r="D101" s="532"/>
      <c r="E101" s="532"/>
      <c r="F101" s="532"/>
      <c r="G101" s="190"/>
      <c r="H101" s="190"/>
      <c r="I101" s="190"/>
    </row>
    <row r="102" spans="1:10">
      <c r="A102" s="146"/>
      <c r="B102" s="146"/>
      <c r="C102" s="146"/>
      <c r="D102" s="146"/>
      <c r="E102" s="146"/>
      <c r="F102" s="146"/>
      <c r="G102" s="146"/>
      <c r="H102" s="146"/>
      <c r="I102" s="146"/>
    </row>
    <row r="103" spans="1:10">
      <c r="A103" s="146"/>
      <c r="B103" s="146"/>
      <c r="C103" s="146"/>
      <c r="D103" s="146"/>
      <c r="E103" s="146"/>
      <c r="F103" s="146"/>
      <c r="G103" s="146"/>
      <c r="H103" s="146"/>
      <c r="I103" s="146"/>
    </row>
    <row r="104" spans="1:10">
      <c r="A104" s="146"/>
      <c r="B104" s="146"/>
      <c r="C104" s="146"/>
      <c r="D104" s="146"/>
      <c r="E104" s="146"/>
      <c r="F104" s="146"/>
      <c r="G104" s="146"/>
      <c r="H104" s="146"/>
      <c r="I104" s="146"/>
    </row>
    <row r="105" spans="1:10">
      <c r="A105" s="146"/>
      <c r="B105" s="146"/>
      <c r="C105" s="146"/>
      <c r="D105" s="146"/>
      <c r="E105" s="146"/>
      <c r="F105" s="146"/>
      <c r="G105" s="146"/>
      <c r="H105" s="146"/>
      <c r="I105" s="146"/>
    </row>
    <row r="106" spans="1:10">
      <c r="A106" s="146"/>
      <c r="B106" s="146"/>
      <c r="C106" s="146"/>
      <c r="D106" s="146"/>
      <c r="E106" s="146"/>
      <c r="F106" s="146"/>
      <c r="G106" s="146"/>
      <c r="H106" s="146"/>
      <c r="I106" s="146"/>
    </row>
    <row r="107" spans="1:10">
      <c r="A107" s="146"/>
      <c r="B107" s="146"/>
      <c r="C107" s="146"/>
      <c r="D107" s="146"/>
      <c r="E107" s="146"/>
      <c r="F107" s="146"/>
      <c r="G107" s="146"/>
      <c r="H107" s="146"/>
      <c r="I107" s="146"/>
    </row>
    <row r="108" spans="1:10">
      <c r="A108" s="146"/>
      <c r="B108" s="146"/>
      <c r="C108" s="146"/>
      <c r="D108" s="146"/>
      <c r="E108" s="146"/>
      <c r="F108" s="146"/>
      <c r="G108" s="146"/>
      <c r="H108" s="146"/>
      <c r="I108" s="146"/>
    </row>
    <row r="109" spans="1:10">
      <c r="A109" s="146"/>
      <c r="B109" s="146"/>
      <c r="C109" s="146"/>
      <c r="D109" s="146"/>
      <c r="E109" s="146"/>
      <c r="F109" s="146"/>
      <c r="G109" s="146"/>
      <c r="H109" s="146"/>
      <c r="I109" s="146"/>
    </row>
    <row r="110" spans="1:10">
      <c r="A110" s="146"/>
      <c r="B110" s="146"/>
      <c r="C110" s="146"/>
      <c r="D110" s="146"/>
      <c r="E110" s="146"/>
      <c r="F110" s="146"/>
      <c r="G110" s="146"/>
      <c r="H110" s="146"/>
      <c r="I110" s="146"/>
    </row>
    <row r="111" spans="1:10">
      <c r="A111" s="146"/>
      <c r="B111" s="146"/>
      <c r="C111" s="146"/>
      <c r="D111" s="146"/>
      <c r="E111" s="146"/>
      <c r="F111" s="146"/>
      <c r="G111" s="146"/>
      <c r="H111" s="146"/>
      <c r="I111" s="146"/>
    </row>
    <row r="112" spans="1:10">
      <c r="A112" s="146"/>
      <c r="B112" s="146"/>
      <c r="C112" s="146"/>
      <c r="D112" s="146"/>
      <c r="E112" s="146"/>
      <c r="F112" s="146"/>
      <c r="G112" s="146"/>
      <c r="H112" s="146"/>
      <c r="I112" s="146"/>
    </row>
    <row r="113" spans="1:9">
      <c r="A113" s="146"/>
      <c r="B113" s="146"/>
      <c r="C113" s="146"/>
      <c r="D113" s="146"/>
      <c r="E113" s="146"/>
      <c r="F113" s="146"/>
      <c r="G113" s="146"/>
      <c r="H113" s="146"/>
      <c r="I113" s="146"/>
    </row>
    <row r="114" spans="1:9">
      <c r="A114" s="146"/>
      <c r="B114" s="146"/>
      <c r="C114" s="146"/>
      <c r="D114" s="146"/>
      <c r="E114" s="146"/>
      <c r="F114" s="146"/>
      <c r="G114" s="146"/>
      <c r="H114" s="146"/>
      <c r="I114" s="146"/>
    </row>
    <row r="115" spans="1:9">
      <c r="A115" s="146"/>
      <c r="B115" s="146"/>
      <c r="C115" s="146"/>
      <c r="D115" s="146"/>
      <c r="E115" s="146"/>
      <c r="F115" s="146"/>
      <c r="G115" s="146"/>
      <c r="H115" s="146"/>
      <c r="I115" s="146"/>
    </row>
    <row r="116" spans="1:9">
      <c r="A116" s="146"/>
      <c r="B116" s="146"/>
      <c r="C116" s="146"/>
      <c r="D116" s="146"/>
      <c r="E116" s="146"/>
      <c r="F116" s="146"/>
      <c r="G116" s="146"/>
      <c r="H116" s="146"/>
      <c r="I116" s="146"/>
    </row>
    <row r="117" spans="1:9">
      <c r="A117" s="146"/>
      <c r="B117" s="146"/>
      <c r="C117" s="146"/>
      <c r="D117" s="146"/>
      <c r="E117" s="146"/>
      <c r="F117" s="146"/>
      <c r="G117" s="146"/>
      <c r="H117" s="146"/>
      <c r="I117" s="146"/>
    </row>
    <row r="118" spans="1:9">
      <c r="A118" s="146"/>
      <c r="B118" s="146"/>
      <c r="C118" s="146"/>
      <c r="D118" s="146"/>
      <c r="E118" s="146"/>
      <c r="F118" s="146"/>
      <c r="G118" s="146"/>
      <c r="H118" s="146"/>
      <c r="I118" s="146"/>
    </row>
    <row r="119" spans="1:9">
      <c r="A119" s="146"/>
      <c r="B119" s="146"/>
      <c r="C119" s="146"/>
      <c r="D119" s="146"/>
      <c r="E119" s="146"/>
      <c r="F119" s="146"/>
      <c r="G119" s="146"/>
      <c r="H119" s="146"/>
      <c r="I119" s="146"/>
    </row>
    <row r="120" spans="1:9">
      <c r="A120" s="146"/>
      <c r="B120" s="146"/>
      <c r="C120" s="146"/>
      <c r="D120" s="146"/>
      <c r="E120" s="146"/>
      <c r="F120" s="146"/>
      <c r="G120" s="146"/>
      <c r="H120" s="146"/>
      <c r="I120" s="146"/>
    </row>
    <row r="121" spans="1:9">
      <c r="A121" s="146"/>
      <c r="B121" s="146"/>
      <c r="C121" s="146"/>
      <c r="D121" s="146"/>
      <c r="E121" s="146"/>
      <c r="F121" s="146"/>
      <c r="G121" s="146"/>
      <c r="H121" s="146"/>
      <c r="I121" s="146"/>
    </row>
    <row r="122" spans="1:9">
      <c r="G122" s="10"/>
    </row>
    <row r="123" spans="1:9">
      <c r="G123" s="10"/>
    </row>
    <row r="124" spans="1:9">
      <c r="G124" s="10"/>
    </row>
    <row r="125" spans="1:9">
      <c r="G125" s="10"/>
    </row>
  </sheetData>
  <mergeCells count="12">
    <mergeCell ref="A100:B100"/>
    <mergeCell ref="A4:A5"/>
    <mergeCell ref="B4:D4"/>
    <mergeCell ref="E4:G4"/>
    <mergeCell ref="A32:A33"/>
    <mergeCell ref="B32:D32"/>
    <mergeCell ref="E32:G32"/>
    <mergeCell ref="A63:G63"/>
    <mergeCell ref="A64:A65"/>
    <mergeCell ref="B64:D64"/>
    <mergeCell ref="E64:G64"/>
    <mergeCell ref="A95:D96"/>
  </mergeCells>
  <phoneticPr fontId="3"/>
  <hyperlinks>
    <hyperlink ref="A1" location="表名!A1" display="戻る"/>
  </hyperlinks>
  <pageMargins left="0.94488188976377963" right="0.55118110236220474" top="0.98425196850393704" bottom="0.59055118110236227" header="0.51181102362204722" footer="0.51181102362204722"/>
  <pageSetup paperSize="9" scale="90" orientation="portrait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AC84"/>
  <sheetViews>
    <sheetView zoomScaleNormal="100" zoomScaleSheetLayoutView="100" workbookViewId="0">
      <selection activeCell="AC63" sqref="AC63"/>
    </sheetView>
  </sheetViews>
  <sheetFormatPr defaultColWidth="11" defaultRowHeight="13.5"/>
  <cols>
    <col min="1" max="1" width="15" style="75" customWidth="1"/>
    <col min="2" max="12" width="9.25" style="75" customWidth="1"/>
    <col min="13" max="16384" width="11" style="75"/>
  </cols>
  <sheetData>
    <row r="1" spans="1:29" ht="18" customHeight="1">
      <c r="A1" s="131" t="s">
        <v>410</v>
      </c>
    </row>
    <row r="2" spans="1:29" ht="19.5" customHeight="1">
      <c r="A2" s="828" t="s">
        <v>511</v>
      </c>
      <c r="B2" s="828"/>
      <c r="C2" s="828"/>
      <c r="D2" s="828"/>
      <c r="E2" s="829"/>
      <c r="F2" s="829"/>
      <c r="G2" s="829"/>
      <c r="H2" s="829"/>
      <c r="I2" s="829"/>
      <c r="J2" s="829"/>
      <c r="K2" s="829"/>
      <c r="L2" s="829"/>
      <c r="M2" s="10"/>
      <c r="N2" s="142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</row>
    <row r="3" spans="1:29" ht="15" customHeight="1" thickBot="1">
      <c r="A3" s="533" t="s">
        <v>131</v>
      </c>
      <c r="B3" s="534"/>
      <c r="C3" s="535"/>
      <c r="D3" s="535"/>
      <c r="E3" s="830"/>
      <c r="F3" s="830"/>
      <c r="G3" s="830"/>
      <c r="H3" s="830"/>
      <c r="I3" s="830"/>
      <c r="J3" s="830"/>
      <c r="K3" s="830"/>
      <c r="L3" s="83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831" t="s">
        <v>341</v>
      </c>
      <c r="Z3" s="832"/>
      <c r="AA3" s="832"/>
      <c r="AB3" s="832"/>
      <c r="AC3" s="832"/>
    </row>
    <row r="4" spans="1:29" ht="17.25" customHeight="1" thickTop="1">
      <c r="A4" s="839"/>
      <c r="B4" s="844" t="s">
        <v>621</v>
      </c>
      <c r="C4" s="815" t="s">
        <v>646</v>
      </c>
      <c r="D4" s="818" t="s">
        <v>564</v>
      </c>
      <c r="E4" s="821" t="s">
        <v>647</v>
      </c>
      <c r="F4" s="821"/>
      <c r="G4" s="821"/>
      <c r="H4" s="821"/>
      <c r="I4" s="821"/>
      <c r="J4" s="821"/>
      <c r="K4" s="821"/>
      <c r="L4" s="821"/>
      <c r="M4" s="824"/>
      <c r="N4" s="824"/>
      <c r="O4" s="824"/>
      <c r="P4" s="824"/>
      <c r="Q4" s="824"/>
      <c r="R4" s="824"/>
      <c r="S4" s="824"/>
      <c r="T4" s="824"/>
      <c r="U4" s="824"/>
      <c r="V4" s="824"/>
      <c r="W4" s="824"/>
      <c r="X4" s="824"/>
      <c r="Y4" s="824"/>
      <c r="Z4" s="824"/>
      <c r="AA4" s="824"/>
      <c r="AB4" s="825"/>
      <c r="AC4" s="851" t="s">
        <v>289</v>
      </c>
    </row>
    <row r="5" spans="1:29" ht="17.25" customHeight="1">
      <c r="A5" s="840"/>
      <c r="B5" s="845"/>
      <c r="C5" s="816"/>
      <c r="D5" s="819"/>
      <c r="E5" s="842" t="s">
        <v>648</v>
      </c>
      <c r="F5" s="849"/>
      <c r="G5" s="849"/>
      <c r="H5" s="850"/>
      <c r="I5" s="842" t="s">
        <v>329</v>
      </c>
      <c r="J5" s="843"/>
      <c r="K5" s="843"/>
      <c r="L5" s="843"/>
      <c r="M5" s="139"/>
      <c r="N5" s="854" t="s">
        <v>512</v>
      </c>
      <c r="O5" s="854"/>
      <c r="P5" s="854"/>
      <c r="Q5" s="854"/>
      <c r="R5" s="854"/>
      <c r="S5" s="854"/>
      <c r="T5" s="854"/>
      <c r="U5" s="854"/>
      <c r="V5" s="854"/>
      <c r="W5" s="854"/>
      <c r="X5" s="854"/>
      <c r="Y5" s="854"/>
      <c r="Z5" s="854"/>
      <c r="AA5" s="855"/>
      <c r="AB5" s="856" t="s">
        <v>340</v>
      </c>
      <c r="AC5" s="852"/>
    </row>
    <row r="6" spans="1:29" ht="11.25" customHeight="1">
      <c r="A6" s="840"/>
      <c r="B6" s="845"/>
      <c r="C6" s="816"/>
      <c r="D6" s="819"/>
      <c r="E6" s="819" t="s">
        <v>564</v>
      </c>
      <c r="F6" s="536"/>
      <c r="G6" s="537" t="s">
        <v>649</v>
      </c>
      <c r="H6" s="847" t="s">
        <v>509</v>
      </c>
      <c r="I6" s="819" t="s">
        <v>563</v>
      </c>
      <c r="J6" s="826" t="s">
        <v>510</v>
      </c>
      <c r="K6" s="842" t="s">
        <v>650</v>
      </c>
      <c r="L6" s="842" t="s">
        <v>328</v>
      </c>
      <c r="M6" s="859" t="s">
        <v>473</v>
      </c>
      <c r="N6" s="861" t="s">
        <v>339</v>
      </c>
      <c r="O6" s="835" t="s">
        <v>338</v>
      </c>
      <c r="P6" s="835" t="s">
        <v>337</v>
      </c>
      <c r="Q6" s="835" t="s">
        <v>336</v>
      </c>
      <c r="R6" s="835" t="s">
        <v>335</v>
      </c>
      <c r="S6" s="835" t="s">
        <v>334</v>
      </c>
      <c r="T6" s="833" t="s">
        <v>513</v>
      </c>
      <c r="U6" s="835" t="s">
        <v>514</v>
      </c>
      <c r="V6" s="833" t="s">
        <v>515</v>
      </c>
      <c r="W6" s="837" t="s">
        <v>516</v>
      </c>
      <c r="X6" s="835" t="s">
        <v>333</v>
      </c>
      <c r="Y6" s="835" t="s">
        <v>332</v>
      </c>
      <c r="Z6" s="822" t="s">
        <v>331</v>
      </c>
      <c r="AA6" s="822" t="s">
        <v>330</v>
      </c>
      <c r="AB6" s="857"/>
      <c r="AC6" s="852"/>
    </row>
    <row r="7" spans="1:29" ht="42" customHeight="1">
      <c r="A7" s="841"/>
      <c r="B7" s="846"/>
      <c r="C7" s="817"/>
      <c r="D7" s="820"/>
      <c r="E7" s="820"/>
      <c r="F7" s="538" t="s">
        <v>327</v>
      </c>
      <c r="G7" s="539" t="s">
        <v>326</v>
      </c>
      <c r="H7" s="848"/>
      <c r="I7" s="820"/>
      <c r="J7" s="827"/>
      <c r="K7" s="817"/>
      <c r="L7" s="817"/>
      <c r="M7" s="860"/>
      <c r="N7" s="862"/>
      <c r="O7" s="836"/>
      <c r="P7" s="836"/>
      <c r="Q7" s="836"/>
      <c r="R7" s="836"/>
      <c r="S7" s="836"/>
      <c r="T7" s="834"/>
      <c r="U7" s="836"/>
      <c r="V7" s="834"/>
      <c r="W7" s="838"/>
      <c r="X7" s="836"/>
      <c r="Y7" s="836"/>
      <c r="Z7" s="823"/>
      <c r="AA7" s="823"/>
      <c r="AB7" s="858"/>
      <c r="AC7" s="853"/>
    </row>
    <row r="8" spans="1:29" s="79" customFormat="1" ht="30" customHeight="1">
      <c r="A8" s="540" t="s">
        <v>321</v>
      </c>
      <c r="B8" s="541">
        <v>36956</v>
      </c>
      <c r="C8" s="541">
        <v>22501</v>
      </c>
      <c r="D8" s="541">
        <v>21687</v>
      </c>
      <c r="E8" s="541">
        <v>1975</v>
      </c>
      <c r="F8" s="541">
        <v>1975</v>
      </c>
      <c r="G8" s="541">
        <v>1943</v>
      </c>
      <c r="H8" s="541" t="s">
        <v>325</v>
      </c>
      <c r="I8" s="541">
        <v>6138</v>
      </c>
      <c r="J8" s="541">
        <v>6</v>
      </c>
      <c r="K8" s="541">
        <v>1639</v>
      </c>
      <c r="L8" s="542">
        <v>4493</v>
      </c>
      <c r="M8" s="76">
        <v>13574</v>
      </c>
      <c r="N8" s="77">
        <v>126</v>
      </c>
      <c r="O8" s="77">
        <v>169</v>
      </c>
      <c r="P8" s="77">
        <v>736</v>
      </c>
      <c r="Q8" s="77">
        <v>3236</v>
      </c>
      <c r="R8" s="77">
        <v>291</v>
      </c>
      <c r="S8" s="77">
        <v>244</v>
      </c>
      <c r="T8" s="77">
        <v>405</v>
      </c>
      <c r="U8" s="77">
        <v>1525</v>
      </c>
      <c r="V8" s="77">
        <v>845</v>
      </c>
      <c r="W8" s="77">
        <v>720</v>
      </c>
      <c r="X8" s="77">
        <v>2394</v>
      </c>
      <c r="Y8" s="77">
        <v>267</v>
      </c>
      <c r="Z8" s="77">
        <v>1094</v>
      </c>
      <c r="AA8" s="77">
        <v>574</v>
      </c>
      <c r="AB8" s="77">
        <v>948</v>
      </c>
      <c r="AC8" s="78">
        <v>14019</v>
      </c>
    </row>
    <row r="9" spans="1:29" s="79" customFormat="1" ht="25.5" customHeight="1">
      <c r="A9" s="543" t="s">
        <v>261</v>
      </c>
      <c r="B9" s="544">
        <v>13977</v>
      </c>
      <c r="C9" s="545">
        <v>8106</v>
      </c>
      <c r="D9" s="544">
        <v>7787</v>
      </c>
      <c r="E9" s="544">
        <v>332</v>
      </c>
      <c r="F9" s="544">
        <v>332</v>
      </c>
      <c r="G9" s="544">
        <v>317</v>
      </c>
      <c r="H9" s="546" t="s">
        <v>325</v>
      </c>
      <c r="I9" s="544">
        <v>2075</v>
      </c>
      <c r="J9" s="544">
        <v>1</v>
      </c>
      <c r="K9" s="544">
        <v>534</v>
      </c>
      <c r="L9" s="542">
        <v>1540</v>
      </c>
      <c r="M9" s="80">
        <v>5380</v>
      </c>
      <c r="N9" s="81">
        <v>79</v>
      </c>
      <c r="O9" s="81">
        <v>75</v>
      </c>
      <c r="P9" s="81">
        <v>274</v>
      </c>
      <c r="Q9" s="81">
        <v>1311</v>
      </c>
      <c r="R9" s="81">
        <v>125</v>
      </c>
      <c r="S9" s="81">
        <v>109</v>
      </c>
      <c r="T9" s="81">
        <v>163</v>
      </c>
      <c r="U9" s="81">
        <v>636</v>
      </c>
      <c r="V9" s="81">
        <v>340</v>
      </c>
      <c r="W9" s="81">
        <v>273</v>
      </c>
      <c r="X9" s="81">
        <v>914</v>
      </c>
      <c r="Y9" s="81">
        <v>76</v>
      </c>
      <c r="Z9" s="81">
        <v>441</v>
      </c>
      <c r="AA9" s="81">
        <v>212</v>
      </c>
      <c r="AB9" s="81">
        <v>352</v>
      </c>
      <c r="AC9" s="82">
        <v>5683</v>
      </c>
    </row>
    <row r="10" spans="1:29" ht="25.5" customHeight="1">
      <c r="A10" s="547" t="s">
        <v>218</v>
      </c>
      <c r="B10" s="548">
        <v>957</v>
      </c>
      <c r="C10" s="549">
        <v>601</v>
      </c>
      <c r="D10" s="550">
        <v>586</v>
      </c>
      <c r="E10" s="551">
        <v>41</v>
      </c>
      <c r="F10" s="549">
        <v>41</v>
      </c>
      <c r="G10" s="548">
        <v>40</v>
      </c>
      <c r="H10" s="549" t="s">
        <v>325</v>
      </c>
      <c r="I10" s="552">
        <v>150</v>
      </c>
      <c r="J10" s="549" t="s">
        <v>325</v>
      </c>
      <c r="K10" s="549">
        <v>38</v>
      </c>
      <c r="L10" s="548">
        <v>112</v>
      </c>
      <c r="M10" s="83">
        <v>395</v>
      </c>
      <c r="N10" s="84">
        <v>6</v>
      </c>
      <c r="O10" s="85">
        <v>7</v>
      </c>
      <c r="P10" s="84">
        <v>31</v>
      </c>
      <c r="Q10" s="85">
        <v>94</v>
      </c>
      <c r="R10" s="84">
        <v>7</v>
      </c>
      <c r="S10" s="85">
        <v>13</v>
      </c>
      <c r="T10" s="84">
        <v>13</v>
      </c>
      <c r="U10" s="85">
        <v>30</v>
      </c>
      <c r="V10" s="84">
        <v>11</v>
      </c>
      <c r="W10" s="85">
        <v>17</v>
      </c>
      <c r="X10" s="84">
        <v>65</v>
      </c>
      <c r="Y10" s="85">
        <v>9</v>
      </c>
      <c r="Z10" s="84">
        <v>30</v>
      </c>
      <c r="AA10" s="86">
        <v>23</v>
      </c>
      <c r="AB10" s="84">
        <v>39</v>
      </c>
      <c r="AC10" s="87">
        <v>325</v>
      </c>
    </row>
    <row r="11" spans="1:29" ht="25.5" customHeight="1">
      <c r="A11" s="547" t="s">
        <v>216</v>
      </c>
      <c r="B11" s="548">
        <v>648</v>
      </c>
      <c r="C11" s="549">
        <v>412</v>
      </c>
      <c r="D11" s="550">
        <v>402</v>
      </c>
      <c r="E11" s="551">
        <v>9</v>
      </c>
      <c r="F11" s="549">
        <v>9</v>
      </c>
      <c r="G11" s="548">
        <v>9</v>
      </c>
      <c r="H11" s="549" t="s">
        <v>325</v>
      </c>
      <c r="I11" s="552">
        <v>140</v>
      </c>
      <c r="J11" s="549" t="s">
        <v>325</v>
      </c>
      <c r="K11" s="549">
        <v>32</v>
      </c>
      <c r="L11" s="548">
        <v>108</v>
      </c>
      <c r="M11" s="83">
        <v>253</v>
      </c>
      <c r="N11" s="84">
        <v>1</v>
      </c>
      <c r="O11" s="85">
        <v>3</v>
      </c>
      <c r="P11" s="84">
        <v>16</v>
      </c>
      <c r="Q11" s="85">
        <v>52</v>
      </c>
      <c r="R11" s="84">
        <v>7</v>
      </c>
      <c r="S11" s="85">
        <v>5</v>
      </c>
      <c r="T11" s="84">
        <v>6</v>
      </c>
      <c r="U11" s="85">
        <v>28</v>
      </c>
      <c r="V11" s="84">
        <v>23</v>
      </c>
      <c r="W11" s="85">
        <v>15</v>
      </c>
      <c r="X11" s="84">
        <v>43</v>
      </c>
      <c r="Y11" s="85">
        <v>8</v>
      </c>
      <c r="Z11" s="84">
        <v>22</v>
      </c>
      <c r="AA11" s="86">
        <v>8</v>
      </c>
      <c r="AB11" s="84">
        <v>16</v>
      </c>
      <c r="AC11" s="87">
        <v>224</v>
      </c>
    </row>
    <row r="12" spans="1:29" ht="25.5" customHeight="1">
      <c r="A12" s="547" t="s">
        <v>214</v>
      </c>
      <c r="B12" s="548">
        <v>453</v>
      </c>
      <c r="C12" s="549">
        <v>301</v>
      </c>
      <c r="D12" s="550">
        <v>285</v>
      </c>
      <c r="E12" s="551">
        <v>17</v>
      </c>
      <c r="F12" s="549">
        <v>17</v>
      </c>
      <c r="G12" s="548">
        <v>17</v>
      </c>
      <c r="H12" s="549" t="s">
        <v>325</v>
      </c>
      <c r="I12" s="552">
        <v>89</v>
      </c>
      <c r="J12" s="549" t="s">
        <v>325</v>
      </c>
      <c r="K12" s="549">
        <v>16</v>
      </c>
      <c r="L12" s="548">
        <v>73</v>
      </c>
      <c r="M12" s="83">
        <v>179</v>
      </c>
      <c r="N12" s="84" t="s">
        <v>325</v>
      </c>
      <c r="O12" s="85">
        <v>1</v>
      </c>
      <c r="P12" s="84">
        <v>13</v>
      </c>
      <c r="Q12" s="85">
        <v>41</v>
      </c>
      <c r="R12" s="84">
        <v>7</v>
      </c>
      <c r="S12" s="85">
        <v>4</v>
      </c>
      <c r="T12" s="84">
        <v>3</v>
      </c>
      <c r="U12" s="85">
        <v>16</v>
      </c>
      <c r="V12" s="84">
        <v>6</v>
      </c>
      <c r="W12" s="85">
        <v>13</v>
      </c>
      <c r="X12" s="84">
        <v>27</v>
      </c>
      <c r="Y12" s="85">
        <v>5</v>
      </c>
      <c r="Z12" s="84">
        <v>20</v>
      </c>
      <c r="AA12" s="86">
        <v>5</v>
      </c>
      <c r="AB12" s="84">
        <v>18</v>
      </c>
      <c r="AC12" s="87">
        <v>149</v>
      </c>
    </row>
    <row r="13" spans="1:29" ht="25.5" customHeight="1">
      <c r="A13" s="547" t="s">
        <v>212</v>
      </c>
      <c r="B13" s="548">
        <v>398</v>
      </c>
      <c r="C13" s="549">
        <v>224</v>
      </c>
      <c r="D13" s="550">
        <v>216</v>
      </c>
      <c r="E13" s="551">
        <v>1</v>
      </c>
      <c r="F13" s="549">
        <v>1</v>
      </c>
      <c r="G13" s="548">
        <v>1</v>
      </c>
      <c r="H13" s="549" t="s">
        <v>325</v>
      </c>
      <c r="I13" s="552">
        <v>50</v>
      </c>
      <c r="J13" s="549" t="s">
        <v>325</v>
      </c>
      <c r="K13" s="549">
        <v>13</v>
      </c>
      <c r="L13" s="548">
        <v>37</v>
      </c>
      <c r="M13" s="83">
        <v>165</v>
      </c>
      <c r="N13" s="84">
        <v>1</v>
      </c>
      <c r="O13" s="85" t="s">
        <v>325</v>
      </c>
      <c r="P13" s="84">
        <v>9</v>
      </c>
      <c r="Q13" s="85">
        <v>36</v>
      </c>
      <c r="R13" s="84">
        <v>3</v>
      </c>
      <c r="S13" s="85">
        <v>3</v>
      </c>
      <c r="T13" s="84">
        <v>7</v>
      </c>
      <c r="U13" s="85">
        <v>14</v>
      </c>
      <c r="V13" s="84">
        <v>9</v>
      </c>
      <c r="W13" s="85">
        <v>12</v>
      </c>
      <c r="X13" s="84">
        <v>34</v>
      </c>
      <c r="Y13" s="85">
        <v>3</v>
      </c>
      <c r="Z13" s="84">
        <v>14</v>
      </c>
      <c r="AA13" s="86">
        <v>11</v>
      </c>
      <c r="AB13" s="84">
        <v>9</v>
      </c>
      <c r="AC13" s="87">
        <v>170</v>
      </c>
    </row>
    <row r="14" spans="1:29" ht="25.5" customHeight="1">
      <c r="A14" s="547" t="s">
        <v>210</v>
      </c>
      <c r="B14" s="548">
        <v>620</v>
      </c>
      <c r="C14" s="549">
        <v>340</v>
      </c>
      <c r="D14" s="550">
        <v>327</v>
      </c>
      <c r="E14" s="551">
        <v>8</v>
      </c>
      <c r="F14" s="549">
        <v>8</v>
      </c>
      <c r="G14" s="548">
        <v>8</v>
      </c>
      <c r="H14" s="549" t="s">
        <v>325</v>
      </c>
      <c r="I14" s="552">
        <v>75</v>
      </c>
      <c r="J14" s="549" t="s">
        <v>325</v>
      </c>
      <c r="K14" s="549">
        <v>19</v>
      </c>
      <c r="L14" s="548">
        <v>56</v>
      </c>
      <c r="M14" s="83">
        <v>244</v>
      </c>
      <c r="N14" s="84" t="s">
        <v>325</v>
      </c>
      <c r="O14" s="85">
        <v>2</v>
      </c>
      <c r="P14" s="84">
        <v>13</v>
      </c>
      <c r="Q14" s="85">
        <v>75</v>
      </c>
      <c r="R14" s="84">
        <v>5</v>
      </c>
      <c r="S14" s="85">
        <v>2</v>
      </c>
      <c r="T14" s="84">
        <v>11</v>
      </c>
      <c r="U14" s="85">
        <v>17</v>
      </c>
      <c r="V14" s="84">
        <v>22</v>
      </c>
      <c r="W14" s="85">
        <v>12</v>
      </c>
      <c r="X14" s="84">
        <v>42</v>
      </c>
      <c r="Y14" s="85">
        <v>2</v>
      </c>
      <c r="Z14" s="84">
        <v>19</v>
      </c>
      <c r="AA14" s="86">
        <v>6</v>
      </c>
      <c r="AB14" s="84">
        <v>16</v>
      </c>
      <c r="AC14" s="87">
        <v>274</v>
      </c>
    </row>
    <row r="15" spans="1:29" ht="25.5" customHeight="1">
      <c r="A15" s="547" t="s">
        <v>208</v>
      </c>
      <c r="B15" s="548">
        <v>717</v>
      </c>
      <c r="C15" s="549">
        <v>415</v>
      </c>
      <c r="D15" s="550">
        <v>395</v>
      </c>
      <c r="E15" s="551">
        <v>18</v>
      </c>
      <c r="F15" s="549">
        <v>18</v>
      </c>
      <c r="G15" s="548">
        <v>18</v>
      </c>
      <c r="H15" s="549" t="s">
        <v>325</v>
      </c>
      <c r="I15" s="552">
        <v>106</v>
      </c>
      <c r="J15" s="549" t="s">
        <v>325</v>
      </c>
      <c r="K15" s="549">
        <v>29</v>
      </c>
      <c r="L15" s="548">
        <v>77</v>
      </c>
      <c r="M15" s="83">
        <v>271</v>
      </c>
      <c r="N15" s="84">
        <v>1</v>
      </c>
      <c r="O15" s="85">
        <v>3</v>
      </c>
      <c r="P15" s="84">
        <v>13</v>
      </c>
      <c r="Q15" s="85">
        <v>72</v>
      </c>
      <c r="R15" s="84">
        <v>7</v>
      </c>
      <c r="S15" s="85">
        <v>2</v>
      </c>
      <c r="T15" s="84">
        <v>2</v>
      </c>
      <c r="U15" s="85">
        <v>30</v>
      </c>
      <c r="V15" s="84">
        <v>27</v>
      </c>
      <c r="W15" s="85">
        <v>11</v>
      </c>
      <c r="X15" s="84">
        <v>41</v>
      </c>
      <c r="Y15" s="85">
        <v>5</v>
      </c>
      <c r="Z15" s="84">
        <v>21</v>
      </c>
      <c r="AA15" s="86">
        <v>12</v>
      </c>
      <c r="AB15" s="84">
        <v>24</v>
      </c>
      <c r="AC15" s="87">
        <v>300</v>
      </c>
    </row>
    <row r="16" spans="1:29" ht="25.5" customHeight="1">
      <c r="A16" s="547" t="s">
        <v>206</v>
      </c>
      <c r="B16" s="548">
        <v>117</v>
      </c>
      <c r="C16" s="549">
        <v>76</v>
      </c>
      <c r="D16" s="550">
        <v>74</v>
      </c>
      <c r="E16" s="551">
        <v>1</v>
      </c>
      <c r="F16" s="549">
        <v>1</v>
      </c>
      <c r="G16" s="548">
        <v>1</v>
      </c>
      <c r="H16" s="549" t="s">
        <v>325</v>
      </c>
      <c r="I16" s="552">
        <v>14</v>
      </c>
      <c r="J16" s="549" t="s">
        <v>325</v>
      </c>
      <c r="K16" s="549">
        <v>5</v>
      </c>
      <c r="L16" s="548">
        <v>9</v>
      </c>
      <c r="M16" s="83">
        <v>59</v>
      </c>
      <c r="N16" s="84" t="s">
        <v>325</v>
      </c>
      <c r="O16" s="85" t="s">
        <v>325</v>
      </c>
      <c r="P16" s="84">
        <v>1</v>
      </c>
      <c r="Q16" s="85">
        <v>19</v>
      </c>
      <c r="R16" s="84" t="s">
        <v>325</v>
      </c>
      <c r="S16" s="85">
        <v>1</v>
      </c>
      <c r="T16" s="84" t="s">
        <v>325</v>
      </c>
      <c r="U16" s="85">
        <v>14</v>
      </c>
      <c r="V16" s="84">
        <v>4</v>
      </c>
      <c r="W16" s="85">
        <v>1</v>
      </c>
      <c r="X16" s="84">
        <v>13</v>
      </c>
      <c r="Y16" s="85" t="s">
        <v>325</v>
      </c>
      <c r="Z16" s="84">
        <v>2</v>
      </c>
      <c r="AA16" s="86">
        <v>1</v>
      </c>
      <c r="AB16" s="84">
        <v>3</v>
      </c>
      <c r="AC16" s="87">
        <v>40</v>
      </c>
    </row>
    <row r="17" spans="1:29" ht="25.5" customHeight="1">
      <c r="A17" s="547" t="s">
        <v>204</v>
      </c>
      <c r="B17" s="548">
        <v>348</v>
      </c>
      <c r="C17" s="549">
        <v>195</v>
      </c>
      <c r="D17" s="550">
        <v>187</v>
      </c>
      <c r="E17" s="551">
        <v>2</v>
      </c>
      <c r="F17" s="549">
        <v>2</v>
      </c>
      <c r="G17" s="548">
        <v>2</v>
      </c>
      <c r="H17" s="549" t="s">
        <v>325</v>
      </c>
      <c r="I17" s="552">
        <v>46</v>
      </c>
      <c r="J17" s="549" t="s">
        <v>325</v>
      </c>
      <c r="K17" s="549">
        <v>10</v>
      </c>
      <c r="L17" s="548">
        <v>36</v>
      </c>
      <c r="M17" s="83">
        <v>139</v>
      </c>
      <c r="N17" s="84">
        <v>1</v>
      </c>
      <c r="O17" s="85">
        <v>1</v>
      </c>
      <c r="P17" s="84">
        <v>6</v>
      </c>
      <c r="Q17" s="85">
        <v>24</v>
      </c>
      <c r="R17" s="84">
        <v>3</v>
      </c>
      <c r="S17" s="85">
        <v>4</v>
      </c>
      <c r="T17" s="84">
        <v>9</v>
      </c>
      <c r="U17" s="85">
        <v>16</v>
      </c>
      <c r="V17" s="84">
        <v>7</v>
      </c>
      <c r="W17" s="85">
        <v>11</v>
      </c>
      <c r="X17" s="84">
        <v>24</v>
      </c>
      <c r="Y17" s="85">
        <v>2</v>
      </c>
      <c r="Z17" s="84">
        <v>15</v>
      </c>
      <c r="AA17" s="86">
        <v>8</v>
      </c>
      <c r="AB17" s="84">
        <v>8</v>
      </c>
      <c r="AC17" s="87">
        <v>149</v>
      </c>
    </row>
    <row r="18" spans="1:29" ht="25.5" customHeight="1">
      <c r="A18" s="547" t="s">
        <v>202</v>
      </c>
      <c r="B18" s="548">
        <v>539</v>
      </c>
      <c r="C18" s="549">
        <v>269</v>
      </c>
      <c r="D18" s="550">
        <v>258</v>
      </c>
      <c r="E18" s="551">
        <v>2</v>
      </c>
      <c r="F18" s="549">
        <v>2</v>
      </c>
      <c r="G18" s="548">
        <v>1</v>
      </c>
      <c r="H18" s="549" t="s">
        <v>325</v>
      </c>
      <c r="I18" s="552">
        <v>65</v>
      </c>
      <c r="J18" s="549" t="s">
        <v>325</v>
      </c>
      <c r="K18" s="549">
        <v>17</v>
      </c>
      <c r="L18" s="548">
        <v>48</v>
      </c>
      <c r="M18" s="83">
        <v>191</v>
      </c>
      <c r="N18" s="84">
        <v>3</v>
      </c>
      <c r="O18" s="85">
        <v>1</v>
      </c>
      <c r="P18" s="84">
        <v>3</v>
      </c>
      <c r="Q18" s="85">
        <v>52</v>
      </c>
      <c r="R18" s="84">
        <v>3</v>
      </c>
      <c r="S18" s="85">
        <v>6</v>
      </c>
      <c r="T18" s="84">
        <v>6</v>
      </c>
      <c r="U18" s="85">
        <v>24</v>
      </c>
      <c r="V18" s="84">
        <v>10</v>
      </c>
      <c r="W18" s="85">
        <v>4</v>
      </c>
      <c r="X18" s="84">
        <v>32</v>
      </c>
      <c r="Y18" s="85">
        <v>2</v>
      </c>
      <c r="Z18" s="84">
        <v>16</v>
      </c>
      <c r="AA18" s="86">
        <v>15</v>
      </c>
      <c r="AB18" s="84">
        <v>14</v>
      </c>
      <c r="AC18" s="87">
        <v>254</v>
      </c>
    </row>
    <row r="19" spans="1:29" ht="25.5" customHeight="1">
      <c r="A19" s="547" t="s">
        <v>200</v>
      </c>
      <c r="B19" s="548">
        <v>369</v>
      </c>
      <c r="C19" s="549">
        <v>204</v>
      </c>
      <c r="D19" s="550">
        <v>190</v>
      </c>
      <c r="E19" s="551">
        <v>9</v>
      </c>
      <c r="F19" s="549">
        <v>9</v>
      </c>
      <c r="G19" s="548">
        <v>9</v>
      </c>
      <c r="H19" s="549" t="s">
        <v>325</v>
      </c>
      <c r="I19" s="552">
        <v>56</v>
      </c>
      <c r="J19" s="549" t="s">
        <v>325</v>
      </c>
      <c r="K19" s="549">
        <v>19</v>
      </c>
      <c r="L19" s="548">
        <v>37</v>
      </c>
      <c r="M19" s="83">
        <v>125</v>
      </c>
      <c r="N19" s="84">
        <v>1</v>
      </c>
      <c r="O19" s="85">
        <v>1</v>
      </c>
      <c r="P19" s="84">
        <v>5</v>
      </c>
      <c r="Q19" s="85">
        <v>30</v>
      </c>
      <c r="R19" s="84">
        <v>1</v>
      </c>
      <c r="S19" s="85">
        <v>1</v>
      </c>
      <c r="T19" s="84">
        <v>3</v>
      </c>
      <c r="U19" s="85">
        <v>18</v>
      </c>
      <c r="V19" s="84">
        <v>5</v>
      </c>
      <c r="W19" s="85">
        <v>2</v>
      </c>
      <c r="X19" s="84">
        <v>16</v>
      </c>
      <c r="Y19" s="85">
        <v>1</v>
      </c>
      <c r="Z19" s="84">
        <v>25</v>
      </c>
      <c r="AA19" s="86">
        <v>2</v>
      </c>
      <c r="AB19" s="84">
        <v>14</v>
      </c>
      <c r="AC19" s="87">
        <v>160</v>
      </c>
    </row>
    <row r="20" spans="1:29" ht="25.5" customHeight="1">
      <c r="A20" s="547" t="s">
        <v>198</v>
      </c>
      <c r="B20" s="548">
        <v>227</v>
      </c>
      <c r="C20" s="549">
        <v>149</v>
      </c>
      <c r="D20" s="550">
        <v>144</v>
      </c>
      <c r="E20" s="551">
        <v>2</v>
      </c>
      <c r="F20" s="549">
        <v>2</v>
      </c>
      <c r="G20" s="548">
        <v>2</v>
      </c>
      <c r="H20" s="549" t="s">
        <v>325</v>
      </c>
      <c r="I20" s="552">
        <v>27</v>
      </c>
      <c r="J20" s="549" t="s">
        <v>325</v>
      </c>
      <c r="K20" s="549">
        <v>5</v>
      </c>
      <c r="L20" s="548">
        <v>22</v>
      </c>
      <c r="M20" s="83">
        <v>115</v>
      </c>
      <c r="N20" s="84" t="s">
        <v>325</v>
      </c>
      <c r="O20" s="85">
        <v>2</v>
      </c>
      <c r="P20" s="84">
        <v>4</v>
      </c>
      <c r="Q20" s="85">
        <v>37</v>
      </c>
      <c r="R20" s="84">
        <v>5</v>
      </c>
      <c r="S20" s="85">
        <v>8</v>
      </c>
      <c r="T20" s="84">
        <v>1</v>
      </c>
      <c r="U20" s="85">
        <v>10</v>
      </c>
      <c r="V20" s="84">
        <v>8</v>
      </c>
      <c r="W20" s="85">
        <v>3</v>
      </c>
      <c r="X20" s="84">
        <v>16</v>
      </c>
      <c r="Y20" s="85">
        <v>2</v>
      </c>
      <c r="Z20" s="84">
        <v>13</v>
      </c>
      <c r="AA20" s="86">
        <v>2</v>
      </c>
      <c r="AB20" s="84">
        <v>4</v>
      </c>
      <c r="AC20" s="87">
        <v>76</v>
      </c>
    </row>
    <row r="21" spans="1:29" ht="25.5" customHeight="1">
      <c r="A21" s="547" t="s">
        <v>196</v>
      </c>
      <c r="B21" s="548">
        <v>256</v>
      </c>
      <c r="C21" s="549">
        <v>170</v>
      </c>
      <c r="D21" s="550">
        <v>164</v>
      </c>
      <c r="E21" s="551">
        <v>9</v>
      </c>
      <c r="F21" s="549">
        <v>9</v>
      </c>
      <c r="G21" s="548">
        <v>9</v>
      </c>
      <c r="H21" s="549" t="s">
        <v>325</v>
      </c>
      <c r="I21" s="552">
        <v>34</v>
      </c>
      <c r="J21" s="549" t="s">
        <v>325</v>
      </c>
      <c r="K21" s="549">
        <v>10</v>
      </c>
      <c r="L21" s="548">
        <v>24</v>
      </c>
      <c r="M21" s="83">
        <v>121</v>
      </c>
      <c r="N21" s="84">
        <v>27</v>
      </c>
      <c r="O21" s="85">
        <v>3</v>
      </c>
      <c r="P21" s="84">
        <v>4</v>
      </c>
      <c r="Q21" s="85">
        <v>25</v>
      </c>
      <c r="R21" s="84">
        <v>2</v>
      </c>
      <c r="S21" s="85">
        <v>1</v>
      </c>
      <c r="T21" s="84">
        <v>1</v>
      </c>
      <c r="U21" s="85">
        <v>12</v>
      </c>
      <c r="V21" s="84">
        <v>8</v>
      </c>
      <c r="W21" s="85">
        <v>5</v>
      </c>
      <c r="X21" s="84">
        <v>15</v>
      </c>
      <c r="Y21" s="85">
        <v>3</v>
      </c>
      <c r="Z21" s="84">
        <v>5</v>
      </c>
      <c r="AA21" s="86">
        <v>7</v>
      </c>
      <c r="AB21" s="84">
        <v>3</v>
      </c>
      <c r="AC21" s="87">
        <v>86</v>
      </c>
    </row>
    <row r="22" spans="1:29" ht="25.5" customHeight="1">
      <c r="A22" s="547" t="s">
        <v>194</v>
      </c>
      <c r="B22" s="548">
        <v>383</v>
      </c>
      <c r="C22" s="549">
        <v>230</v>
      </c>
      <c r="D22" s="550">
        <v>224</v>
      </c>
      <c r="E22" s="551">
        <v>6</v>
      </c>
      <c r="F22" s="549">
        <v>6</v>
      </c>
      <c r="G22" s="548">
        <v>6</v>
      </c>
      <c r="H22" s="549" t="s">
        <v>325</v>
      </c>
      <c r="I22" s="552">
        <v>61</v>
      </c>
      <c r="J22" s="549" t="s">
        <v>325</v>
      </c>
      <c r="K22" s="549">
        <v>16</v>
      </c>
      <c r="L22" s="548">
        <v>45</v>
      </c>
      <c r="M22" s="83">
        <v>157</v>
      </c>
      <c r="N22" s="84">
        <v>1</v>
      </c>
      <c r="O22" s="85">
        <v>7</v>
      </c>
      <c r="P22" s="84">
        <v>11</v>
      </c>
      <c r="Q22" s="85">
        <v>34</v>
      </c>
      <c r="R22" s="84">
        <v>1</v>
      </c>
      <c r="S22" s="85">
        <v>6</v>
      </c>
      <c r="T22" s="84">
        <v>5</v>
      </c>
      <c r="U22" s="85">
        <v>25</v>
      </c>
      <c r="V22" s="84">
        <v>9</v>
      </c>
      <c r="W22" s="85">
        <v>7</v>
      </c>
      <c r="X22" s="84">
        <v>26</v>
      </c>
      <c r="Y22" s="85">
        <v>1</v>
      </c>
      <c r="Z22" s="84">
        <v>17</v>
      </c>
      <c r="AA22" s="86">
        <v>4</v>
      </c>
      <c r="AB22" s="84">
        <v>3</v>
      </c>
      <c r="AC22" s="87">
        <v>151</v>
      </c>
    </row>
    <row r="23" spans="1:29" ht="25.5" customHeight="1">
      <c r="A23" s="547" t="s">
        <v>192</v>
      </c>
      <c r="B23" s="548">
        <v>320</v>
      </c>
      <c r="C23" s="549">
        <v>184</v>
      </c>
      <c r="D23" s="550">
        <v>177</v>
      </c>
      <c r="E23" s="551">
        <v>6</v>
      </c>
      <c r="F23" s="549">
        <v>6</v>
      </c>
      <c r="G23" s="548">
        <v>6</v>
      </c>
      <c r="H23" s="549" t="s">
        <v>325</v>
      </c>
      <c r="I23" s="552">
        <v>39</v>
      </c>
      <c r="J23" s="549" t="s">
        <v>325</v>
      </c>
      <c r="K23" s="549">
        <v>13</v>
      </c>
      <c r="L23" s="548">
        <v>26</v>
      </c>
      <c r="M23" s="83">
        <v>132</v>
      </c>
      <c r="N23" s="84">
        <v>6</v>
      </c>
      <c r="O23" s="85">
        <v>3</v>
      </c>
      <c r="P23" s="84">
        <v>3</v>
      </c>
      <c r="Q23" s="85">
        <v>30</v>
      </c>
      <c r="R23" s="84">
        <v>4</v>
      </c>
      <c r="S23" s="85">
        <v>6</v>
      </c>
      <c r="T23" s="84">
        <v>4</v>
      </c>
      <c r="U23" s="85">
        <v>11</v>
      </c>
      <c r="V23" s="84">
        <v>5</v>
      </c>
      <c r="W23" s="85">
        <v>15</v>
      </c>
      <c r="X23" s="84">
        <v>26</v>
      </c>
      <c r="Y23" s="85" t="s">
        <v>325</v>
      </c>
      <c r="Z23" s="84">
        <v>9</v>
      </c>
      <c r="AA23" s="86">
        <v>4</v>
      </c>
      <c r="AB23" s="84">
        <v>6</v>
      </c>
      <c r="AC23" s="87">
        <v>131</v>
      </c>
    </row>
    <row r="24" spans="1:29" ht="25.5" customHeight="1">
      <c r="A24" s="547" t="s">
        <v>190</v>
      </c>
      <c r="B24" s="548">
        <v>562</v>
      </c>
      <c r="C24" s="549">
        <v>180</v>
      </c>
      <c r="D24" s="550">
        <v>175</v>
      </c>
      <c r="E24" s="551">
        <v>22</v>
      </c>
      <c r="F24" s="549">
        <v>22</v>
      </c>
      <c r="G24" s="548">
        <v>22</v>
      </c>
      <c r="H24" s="549" t="s">
        <v>325</v>
      </c>
      <c r="I24" s="552">
        <v>35</v>
      </c>
      <c r="J24" s="549" t="s">
        <v>325</v>
      </c>
      <c r="K24" s="549">
        <v>13</v>
      </c>
      <c r="L24" s="548">
        <v>22</v>
      </c>
      <c r="M24" s="83">
        <v>118</v>
      </c>
      <c r="N24" s="84" t="s">
        <v>325</v>
      </c>
      <c r="O24" s="85">
        <v>1</v>
      </c>
      <c r="P24" s="84">
        <v>2</v>
      </c>
      <c r="Q24" s="85">
        <v>19</v>
      </c>
      <c r="R24" s="84">
        <v>1</v>
      </c>
      <c r="S24" s="85">
        <v>3</v>
      </c>
      <c r="T24" s="84">
        <v>4</v>
      </c>
      <c r="U24" s="85">
        <v>28</v>
      </c>
      <c r="V24" s="84">
        <v>6</v>
      </c>
      <c r="W24" s="85">
        <v>8</v>
      </c>
      <c r="X24" s="84">
        <v>37</v>
      </c>
      <c r="Y24" s="85" t="s">
        <v>325</v>
      </c>
      <c r="Z24" s="84">
        <v>3</v>
      </c>
      <c r="AA24" s="86">
        <v>5</v>
      </c>
      <c r="AB24" s="84">
        <v>1</v>
      </c>
      <c r="AC24" s="87">
        <v>379</v>
      </c>
    </row>
    <row r="25" spans="1:29" ht="25.5" customHeight="1">
      <c r="A25" s="547" t="s">
        <v>188</v>
      </c>
      <c r="B25" s="548">
        <v>294</v>
      </c>
      <c r="C25" s="549">
        <v>198</v>
      </c>
      <c r="D25" s="550">
        <v>191</v>
      </c>
      <c r="E25" s="551">
        <v>44</v>
      </c>
      <c r="F25" s="549">
        <v>44</v>
      </c>
      <c r="G25" s="548">
        <v>40</v>
      </c>
      <c r="H25" s="549" t="s">
        <v>325</v>
      </c>
      <c r="I25" s="552">
        <v>47</v>
      </c>
      <c r="J25" s="549" t="s">
        <v>325</v>
      </c>
      <c r="K25" s="549">
        <v>18</v>
      </c>
      <c r="L25" s="548">
        <v>29</v>
      </c>
      <c r="M25" s="83">
        <v>100</v>
      </c>
      <c r="N25" s="84">
        <v>2</v>
      </c>
      <c r="O25" s="85">
        <v>5</v>
      </c>
      <c r="P25" s="84">
        <v>6</v>
      </c>
      <c r="Q25" s="85">
        <v>16</v>
      </c>
      <c r="R25" s="84">
        <v>1</v>
      </c>
      <c r="S25" s="85">
        <v>2</v>
      </c>
      <c r="T25" s="84">
        <v>4</v>
      </c>
      <c r="U25" s="85">
        <v>12</v>
      </c>
      <c r="V25" s="84">
        <v>7</v>
      </c>
      <c r="W25" s="85">
        <v>4</v>
      </c>
      <c r="X25" s="84">
        <v>14</v>
      </c>
      <c r="Y25" s="85">
        <v>1</v>
      </c>
      <c r="Z25" s="84">
        <v>14</v>
      </c>
      <c r="AA25" s="86">
        <v>2</v>
      </c>
      <c r="AB25" s="84">
        <v>10</v>
      </c>
      <c r="AC25" s="87">
        <v>96</v>
      </c>
    </row>
    <row r="26" spans="1:29" ht="25.5" customHeight="1">
      <c r="A26" s="547" t="s">
        <v>186</v>
      </c>
      <c r="B26" s="548">
        <v>1381</v>
      </c>
      <c r="C26" s="549">
        <v>749</v>
      </c>
      <c r="D26" s="550">
        <v>713</v>
      </c>
      <c r="E26" s="551">
        <v>21</v>
      </c>
      <c r="F26" s="549">
        <v>21</v>
      </c>
      <c r="G26" s="548">
        <v>20</v>
      </c>
      <c r="H26" s="549" t="s">
        <v>325</v>
      </c>
      <c r="I26" s="552">
        <v>219</v>
      </c>
      <c r="J26" s="549" t="s">
        <v>325</v>
      </c>
      <c r="K26" s="549">
        <v>59</v>
      </c>
      <c r="L26" s="548">
        <v>160</v>
      </c>
      <c r="M26" s="83">
        <v>473</v>
      </c>
      <c r="N26" s="84">
        <v>3</v>
      </c>
      <c r="O26" s="85">
        <v>6</v>
      </c>
      <c r="P26" s="84">
        <v>26</v>
      </c>
      <c r="Q26" s="85">
        <v>120</v>
      </c>
      <c r="R26" s="84">
        <v>12</v>
      </c>
      <c r="S26" s="85">
        <v>3</v>
      </c>
      <c r="T26" s="84">
        <v>15</v>
      </c>
      <c r="U26" s="85">
        <v>65</v>
      </c>
      <c r="V26" s="84">
        <v>29</v>
      </c>
      <c r="W26" s="85">
        <v>19</v>
      </c>
      <c r="X26" s="84">
        <v>88</v>
      </c>
      <c r="Y26" s="85">
        <v>6</v>
      </c>
      <c r="Z26" s="84">
        <v>42</v>
      </c>
      <c r="AA26" s="86">
        <v>13</v>
      </c>
      <c r="AB26" s="84">
        <v>26</v>
      </c>
      <c r="AC26" s="87">
        <v>619</v>
      </c>
    </row>
    <row r="27" spans="1:29" ht="25.5" customHeight="1">
      <c r="A27" s="547" t="s">
        <v>184</v>
      </c>
      <c r="B27" s="548">
        <v>183</v>
      </c>
      <c r="C27" s="549">
        <v>105</v>
      </c>
      <c r="D27" s="550">
        <v>104</v>
      </c>
      <c r="E27" s="551">
        <v>3</v>
      </c>
      <c r="F27" s="549">
        <v>3</v>
      </c>
      <c r="G27" s="548">
        <v>3</v>
      </c>
      <c r="H27" s="549" t="s">
        <v>325</v>
      </c>
      <c r="I27" s="552">
        <v>3</v>
      </c>
      <c r="J27" s="549" t="s">
        <v>325</v>
      </c>
      <c r="K27" s="549" t="s">
        <v>325</v>
      </c>
      <c r="L27" s="548">
        <v>3</v>
      </c>
      <c r="M27" s="83">
        <v>98</v>
      </c>
      <c r="N27" s="84">
        <v>1</v>
      </c>
      <c r="O27" s="85" t="s">
        <v>325</v>
      </c>
      <c r="P27" s="84">
        <v>3</v>
      </c>
      <c r="Q27" s="85">
        <v>54</v>
      </c>
      <c r="R27" s="84">
        <v>1</v>
      </c>
      <c r="S27" s="85">
        <v>2</v>
      </c>
      <c r="T27" s="84">
        <v>4</v>
      </c>
      <c r="U27" s="85">
        <v>22</v>
      </c>
      <c r="V27" s="84">
        <v>3</v>
      </c>
      <c r="W27" s="85" t="s">
        <v>325</v>
      </c>
      <c r="X27" s="84">
        <v>6</v>
      </c>
      <c r="Y27" s="85" t="s">
        <v>325</v>
      </c>
      <c r="Z27" s="84" t="s">
        <v>325</v>
      </c>
      <c r="AA27" s="86">
        <v>2</v>
      </c>
      <c r="AB27" s="84" t="s">
        <v>325</v>
      </c>
      <c r="AC27" s="87">
        <v>78</v>
      </c>
    </row>
    <row r="28" spans="1:29" ht="25.5" customHeight="1">
      <c r="A28" s="547" t="s">
        <v>182</v>
      </c>
      <c r="B28" s="548">
        <v>320</v>
      </c>
      <c r="C28" s="549">
        <v>199</v>
      </c>
      <c r="D28" s="550">
        <v>193</v>
      </c>
      <c r="E28" s="551">
        <v>3</v>
      </c>
      <c r="F28" s="549">
        <v>3</v>
      </c>
      <c r="G28" s="548">
        <v>3</v>
      </c>
      <c r="H28" s="549" t="s">
        <v>325</v>
      </c>
      <c r="I28" s="552">
        <v>46</v>
      </c>
      <c r="J28" s="549" t="s">
        <v>325</v>
      </c>
      <c r="K28" s="549">
        <v>5</v>
      </c>
      <c r="L28" s="548">
        <v>41</v>
      </c>
      <c r="M28" s="83">
        <v>144</v>
      </c>
      <c r="N28" s="84">
        <v>1</v>
      </c>
      <c r="O28" s="85" t="s">
        <v>325</v>
      </c>
      <c r="P28" s="84">
        <v>4</v>
      </c>
      <c r="Q28" s="85">
        <v>48</v>
      </c>
      <c r="R28" s="84">
        <v>6</v>
      </c>
      <c r="S28" s="85">
        <v>3</v>
      </c>
      <c r="T28" s="84">
        <v>2</v>
      </c>
      <c r="U28" s="85">
        <v>18</v>
      </c>
      <c r="V28" s="84">
        <v>2</v>
      </c>
      <c r="W28" s="85">
        <v>13</v>
      </c>
      <c r="X28" s="84">
        <v>27</v>
      </c>
      <c r="Y28" s="85">
        <v>4</v>
      </c>
      <c r="Z28" s="84">
        <v>10</v>
      </c>
      <c r="AA28" s="86">
        <v>1</v>
      </c>
      <c r="AB28" s="84">
        <v>5</v>
      </c>
      <c r="AC28" s="87">
        <v>117</v>
      </c>
    </row>
    <row r="29" spans="1:29" ht="25.5" customHeight="1">
      <c r="A29" s="547" t="s">
        <v>180</v>
      </c>
      <c r="B29" s="548">
        <v>1488</v>
      </c>
      <c r="C29" s="549">
        <v>881</v>
      </c>
      <c r="D29" s="550">
        <v>852</v>
      </c>
      <c r="E29" s="551">
        <v>34</v>
      </c>
      <c r="F29" s="549">
        <v>34</v>
      </c>
      <c r="G29" s="548">
        <v>30</v>
      </c>
      <c r="H29" s="549" t="s">
        <v>325</v>
      </c>
      <c r="I29" s="552">
        <v>252</v>
      </c>
      <c r="J29" s="549" t="s">
        <v>325</v>
      </c>
      <c r="K29" s="549">
        <v>70</v>
      </c>
      <c r="L29" s="548">
        <v>182</v>
      </c>
      <c r="M29" s="83">
        <v>566</v>
      </c>
      <c r="N29" s="84">
        <v>10</v>
      </c>
      <c r="O29" s="85">
        <v>11</v>
      </c>
      <c r="P29" s="84">
        <v>24</v>
      </c>
      <c r="Q29" s="85">
        <v>122</v>
      </c>
      <c r="R29" s="84">
        <v>15</v>
      </c>
      <c r="S29" s="85">
        <v>11</v>
      </c>
      <c r="T29" s="84">
        <v>28</v>
      </c>
      <c r="U29" s="85">
        <v>58</v>
      </c>
      <c r="V29" s="84">
        <v>45</v>
      </c>
      <c r="W29" s="85">
        <v>29</v>
      </c>
      <c r="X29" s="84">
        <v>103</v>
      </c>
      <c r="Y29" s="85">
        <v>8</v>
      </c>
      <c r="Z29" s="84">
        <v>50</v>
      </c>
      <c r="AA29" s="86">
        <v>22</v>
      </c>
      <c r="AB29" s="84">
        <v>30</v>
      </c>
      <c r="AC29" s="87">
        <v>597</v>
      </c>
    </row>
    <row r="30" spans="1:29" ht="25.5" customHeight="1">
      <c r="A30" s="547" t="s">
        <v>178</v>
      </c>
      <c r="B30" s="548">
        <v>605</v>
      </c>
      <c r="C30" s="549">
        <v>334</v>
      </c>
      <c r="D30" s="550">
        <v>325</v>
      </c>
      <c r="E30" s="551">
        <v>8</v>
      </c>
      <c r="F30" s="549">
        <v>8</v>
      </c>
      <c r="G30" s="548">
        <v>8</v>
      </c>
      <c r="H30" s="549" t="s">
        <v>325</v>
      </c>
      <c r="I30" s="552">
        <v>91</v>
      </c>
      <c r="J30" s="549" t="s">
        <v>325</v>
      </c>
      <c r="K30" s="549">
        <v>24</v>
      </c>
      <c r="L30" s="548">
        <v>67</v>
      </c>
      <c r="M30" s="83">
        <v>226</v>
      </c>
      <c r="N30" s="84">
        <v>2</v>
      </c>
      <c r="O30" s="85">
        <v>5</v>
      </c>
      <c r="P30" s="84">
        <v>13</v>
      </c>
      <c r="Q30" s="85">
        <v>45</v>
      </c>
      <c r="R30" s="84">
        <v>10</v>
      </c>
      <c r="S30" s="85">
        <v>6</v>
      </c>
      <c r="T30" s="84">
        <v>5</v>
      </c>
      <c r="U30" s="85">
        <v>27</v>
      </c>
      <c r="V30" s="84">
        <v>13</v>
      </c>
      <c r="W30" s="85">
        <v>11</v>
      </c>
      <c r="X30" s="84">
        <v>31</v>
      </c>
      <c r="Y30" s="85">
        <v>2</v>
      </c>
      <c r="Z30" s="84">
        <v>13</v>
      </c>
      <c r="AA30" s="86">
        <v>10</v>
      </c>
      <c r="AB30" s="84">
        <v>33</v>
      </c>
      <c r="AC30" s="87">
        <v>252</v>
      </c>
    </row>
    <row r="31" spans="1:29" ht="25.5" customHeight="1">
      <c r="A31" s="547" t="s">
        <v>176</v>
      </c>
      <c r="B31" s="548">
        <v>100</v>
      </c>
      <c r="C31" s="549">
        <v>58</v>
      </c>
      <c r="D31" s="550">
        <v>57</v>
      </c>
      <c r="E31" s="551">
        <v>1</v>
      </c>
      <c r="F31" s="549">
        <v>1</v>
      </c>
      <c r="G31" s="548">
        <v>1</v>
      </c>
      <c r="H31" s="549" t="s">
        <v>325</v>
      </c>
      <c r="I31" s="552">
        <v>7</v>
      </c>
      <c r="J31" s="549" t="s">
        <v>325</v>
      </c>
      <c r="K31" s="549">
        <v>1</v>
      </c>
      <c r="L31" s="548">
        <v>6</v>
      </c>
      <c r="M31" s="83">
        <v>49</v>
      </c>
      <c r="N31" s="84" t="s">
        <v>325</v>
      </c>
      <c r="O31" s="85" t="s">
        <v>325</v>
      </c>
      <c r="P31" s="84" t="s">
        <v>325</v>
      </c>
      <c r="Q31" s="85">
        <v>16</v>
      </c>
      <c r="R31" s="84" t="s">
        <v>325</v>
      </c>
      <c r="S31" s="85">
        <v>3</v>
      </c>
      <c r="T31" s="84">
        <v>3</v>
      </c>
      <c r="U31" s="85">
        <v>4</v>
      </c>
      <c r="V31" s="84">
        <v>9</v>
      </c>
      <c r="W31" s="85">
        <v>2</v>
      </c>
      <c r="X31" s="84">
        <v>5</v>
      </c>
      <c r="Y31" s="85">
        <v>1</v>
      </c>
      <c r="Z31" s="84">
        <v>2</v>
      </c>
      <c r="AA31" s="86">
        <v>2</v>
      </c>
      <c r="AB31" s="84">
        <v>2</v>
      </c>
      <c r="AC31" s="87">
        <v>39</v>
      </c>
    </row>
    <row r="32" spans="1:29" ht="25.5" customHeight="1">
      <c r="A32" s="547" t="s">
        <v>174</v>
      </c>
      <c r="B32" s="548">
        <v>768</v>
      </c>
      <c r="C32" s="549">
        <v>475</v>
      </c>
      <c r="D32" s="550">
        <v>454</v>
      </c>
      <c r="E32" s="551">
        <v>14</v>
      </c>
      <c r="F32" s="549">
        <v>14</v>
      </c>
      <c r="G32" s="548">
        <v>12</v>
      </c>
      <c r="H32" s="549" t="s">
        <v>325</v>
      </c>
      <c r="I32" s="552">
        <v>111</v>
      </c>
      <c r="J32" s="549">
        <v>1</v>
      </c>
      <c r="K32" s="549">
        <v>34</v>
      </c>
      <c r="L32" s="548">
        <v>76</v>
      </c>
      <c r="M32" s="83">
        <v>329</v>
      </c>
      <c r="N32" s="84">
        <v>9</v>
      </c>
      <c r="O32" s="85">
        <v>2</v>
      </c>
      <c r="P32" s="84">
        <v>18</v>
      </c>
      <c r="Q32" s="85">
        <v>71</v>
      </c>
      <c r="R32" s="84">
        <v>11</v>
      </c>
      <c r="S32" s="85">
        <v>5</v>
      </c>
      <c r="T32" s="84">
        <v>7</v>
      </c>
      <c r="U32" s="85">
        <v>49</v>
      </c>
      <c r="V32" s="84">
        <v>23</v>
      </c>
      <c r="W32" s="85">
        <v>13</v>
      </c>
      <c r="X32" s="84">
        <v>47</v>
      </c>
      <c r="Y32" s="85">
        <v>1</v>
      </c>
      <c r="Z32" s="84">
        <v>21</v>
      </c>
      <c r="AA32" s="86">
        <v>24</v>
      </c>
      <c r="AB32" s="84">
        <v>28</v>
      </c>
      <c r="AC32" s="87">
        <v>280</v>
      </c>
    </row>
    <row r="33" spans="1:29" ht="25.5" customHeight="1">
      <c r="A33" s="547" t="s">
        <v>172</v>
      </c>
      <c r="B33" s="548">
        <v>591</v>
      </c>
      <c r="C33" s="549">
        <v>337</v>
      </c>
      <c r="D33" s="550">
        <v>318</v>
      </c>
      <c r="E33" s="551">
        <v>6</v>
      </c>
      <c r="F33" s="549">
        <v>6</v>
      </c>
      <c r="G33" s="548">
        <v>6</v>
      </c>
      <c r="H33" s="549" t="s">
        <v>325</v>
      </c>
      <c r="I33" s="552">
        <v>67</v>
      </c>
      <c r="J33" s="549" t="s">
        <v>325</v>
      </c>
      <c r="K33" s="549">
        <v>15</v>
      </c>
      <c r="L33" s="548">
        <v>52</v>
      </c>
      <c r="M33" s="83">
        <v>245</v>
      </c>
      <c r="N33" s="84" t="s">
        <v>325</v>
      </c>
      <c r="O33" s="85">
        <v>6</v>
      </c>
      <c r="P33" s="84">
        <v>8</v>
      </c>
      <c r="Q33" s="85">
        <v>73</v>
      </c>
      <c r="R33" s="84">
        <v>4</v>
      </c>
      <c r="S33" s="85">
        <v>2</v>
      </c>
      <c r="T33" s="84">
        <v>3</v>
      </c>
      <c r="U33" s="85">
        <v>28</v>
      </c>
      <c r="V33" s="84">
        <v>17</v>
      </c>
      <c r="W33" s="85">
        <v>15</v>
      </c>
      <c r="X33" s="84">
        <v>51</v>
      </c>
      <c r="Y33" s="85">
        <v>1</v>
      </c>
      <c r="Z33" s="84">
        <v>16</v>
      </c>
      <c r="AA33" s="86">
        <v>9</v>
      </c>
      <c r="AB33" s="84">
        <v>12</v>
      </c>
      <c r="AC33" s="87">
        <v>240</v>
      </c>
    </row>
    <row r="34" spans="1:29" ht="25.5" customHeight="1">
      <c r="A34" s="547" t="s">
        <v>170</v>
      </c>
      <c r="B34" s="548">
        <v>799</v>
      </c>
      <c r="C34" s="549">
        <v>530</v>
      </c>
      <c r="D34" s="550">
        <v>514</v>
      </c>
      <c r="E34" s="551">
        <v>36</v>
      </c>
      <c r="F34" s="549">
        <v>36</v>
      </c>
      <c r="G34" s="548">
        <v>34</v>
      </c>
      <c r="H34" s="549" t="s">
        <v>325</v>
      </c>
      <c r="I34" s="552">
        <v>174</v>
      </c>
      <c r="J34" s="549" t="s">
        <v>325</v>
      </c>
      <c r="K34" s="549">
        <v>32</v>
      </c>
      <c r="L34" s="548">
        <v>142</v>
      </c>
      <c r="M34" s="83">
        <v>304</v>
      </c>
      <c r="N34" s="84">
        <v>3</v>
      </c>
      <c r="O34" s="85">
        <v>2</v>
      </c>
      <c r="P34" s="84">
        <v>19</v>
      </c>
      <c r="Q34" s="85">
        <v>61</v>
      </c>
      <c r="R34" s="84">
        <v>7</v>
      </c>
      <c r="S34" s="85">
        <v>6</v>
      </c>
      <c r="T34" s="84">
        <v>13</v>
      </c>
      <c r="U34" s="85">
        <v>36</v>
      </c>
      <c r="V34" s="84">
        <v>18</v>
      </c>
      <c r="W34" s="85">
        <v>22</v>
      </c>
      <c r="X34" s="84">
        <v>52</v>
      </c>
      <c r="Y34" s="85">
        <v>6</v>
      </c>
      <c r="Z34" s="84">
        <v>26</v>
      </c>
      <c r="AA34" s="86">
        <v>14</v>
      </c>
      <c r="AB34" s="84">
        <v>19</v>
      </c>
      <c r="AC34" s="87">
        <v>259</v>
      </c>
    </row>
    <row r="35" spans="1:29" ht="25.5" customHeight="1">
      <c r="A35" s="547" t="s">
        <v>168</v>
      </c>
      <c r="B35" s="548">
        <v>266</v>
      </c>
      <c r="C35" s="549">
        <v>121</v>
      </c>
      <c r="D35" s="550">
        <v>107</v>
      </c>
      <c r="E35" s="551">
        <v>5</v>
      </c>
      <c r="F35" s="549">
        <v>5</v>
      </c>
      <c r="G35" s="548">
        <v>5</v>
      </c>
      <c r="H35" s="549" t="s">
        <v>325</v>
      </c>
      <c r="I35" s="552">
        <v>23</v>
      </c>
      <c r="J35" s="549" t="s">
        <v>325</v>
      </c>
      <c r="K35" s="549">
        <v>6</v>
      </c>
      <c r="L35" s="548">
        <v>17</v>
      </c>
      <c r="M35" s="83">
        <v>79</v>
      </c>
      <c r="N35" s="84" t="s">
        <v>325</v>
      </c>
      <c r="O35" s="85">
        <v>1</v>
      </c>
      <c r="P35" s="84">
        <v>10</v>
      </c>
      <c r="Q35" s="85">
        <v>18</v>
      </c>
      <c r="R35" s="84">
        <v>1</v>
      </c>
      <c r="S35" s="85">
        <v>1</v>
      </c>
      <c r="T35" s="84">
        <v>1</v>
      </c>
      <c r="U35" s="85">
        <v>5</v>
      </c>
      <c r="V35" s="84">
        <v>6</v>
      </c>
      <c r="W35" s="85">
        <v>6</v>
      </c>
      <c r="X35" s="84">
        <v>19</v>
      </c>
      <c r="Y35" s="85">
        <v>2</v>
      </c>
      <c r="Z35" s="84">
        <v>9</v>
      </c>
      <c r="AA35" s="86" t="s">
        <v>325</v>
      </c>
      <c r="AB35" s="84" t="s">
        <v>325</v>
      </c>
      <c r="AC35" s="87">
        <v>144</v>
      </c>
    </row>
    <row r="36" spans="1:29" ht="25.5" customHeight="1">
      <c r="A36" s="547" t="s">
        <v>166</v>
      </c>
      <c r="B36" s="548">
        <v>268</v>
      </c>
      <c r="C36" s="549">
        <v>169</v>
      </c>
      <c r="D36" s="551">
        <v>155</v>
      </c>
      <c r="E36" s="551">
        <v>4</v>
      </c>
      <c r="F36" s="549">
        <v>4</v>
      </c>
      <c r="G36" s="548">
        <v>4</v>
      </c>
      <c r="H36" s="549" t="s">
        <v>325</v>
      </c>
      <c r="I36" s="551">
        <v>48</v>
      </c>
      <c r="J36" s="549" t="s">
        <v>325</v>
      </c>
      <c r="K36" s="549">
        <v>15</v>
      </c>
      <c r="L36" s="548">
        <v>33</v>
      </c>
      <c r="M36" s="83">
        <v>103</v>
      </c>
      <c r="N36" s="84" t="s">
        <v>325</v>
      </c>
      <c r="O36" s="85">
        <v>2</v>
      </c>
      <c r="P36" s="84">
        <v>9</v>
      </c>
      <c r="Q36" s="85">
        <v>27</v>
      </c>
      <c r="R36" s="84">
        <v>1</v>
      </c>
      <c r="S36" s="85" t="s">
        <v>325</v>
      </c>
      <c r="T36" s="84">
        <v>3</v>
      </c>
      <c r="U36" s="85">
        <v>19</v>
      </c>
      <c r="V36" s="84">
        <v>8</v>
      </c>
      <c r="W36" s="85">
        <v>3</v>
      </c>
      <c r="X36" s="84">
        <v>14</v>
      </c>
      <c r="Y36" s="85">
        <v>1</v>
      </c>
      <c r="Z36" s="84">
        <v>7</v>
      </c>
      <c r="AA36" s="86" t="s">
        <v>325</v>
      </c>
      <c r="AB36" s="84">
        <v>9</v>
      </c>
      <c r="AC36" s="85">
        <v>94</v>
      </c>
    </row>
    <row r="37" spans="1:29" ht="25.5" customHeight="1">
      <c r="A37" s="543" t="s">
        <v>257</v>
      </c>
      <c r="B37" s="553">
        <v>2601</v>
      </c>
      <c r="C37" s="553">
        <v>1559</v>
      </c>
      <c r="D37" s="553">
        <v>1508</v>
      </c>
      <c r="E37" s="553">
        <v>231</v>
      </c>
      <c r="F37" s="553">
        <v>231</v>
      </c>
      <c r="G37" s="553">
        <v>229</v>
      </c>
      <c r="H37" s="553" t="s">
        <v>325</v>
      </c>
      <c r="I37" s="553">
        <v>417</v>
      </c>
      <c r="J37" s="553">
        <v>2</v>
      </c>
      <c r="K37" s="553">
        <v>103</v>
      </c>
      <c r="L37" s="553">
        <v>312</v>
      </c>
      <c r="M37" s="554">
        <v>860</v>
      </c>
      <c r="N37" s="554">
        <v>8</v>
      </c>
      <c r="O37" s="554">
        <v>13</v>
      </c>
      <c r="P37" s="554">
        <v>46</v>
      </c>
      <c r="Q37" s="554">
        <v>177</v>
      </c>
      <c r="R37" s="554">
        <v>27</v>
      </c>
      <c r="S37" s="554">
        <v>8</v>
      </c>
      <c r="T37" s="554">
        <v>28</v>
      </c>
      <c r="U37" s="554">
        <v>86</v>
      </c>
      <c r="V37" s="554">
        <v>46</v>
      </c>
      <c r="W37" s="554">
        <v>41</v>
      </c>
      <c r="X37" s="554">
        <v>156</v>
      </c>
      <c r="Y37" s="554">
        <v>23</v>
      </c>
      <c r="Z37" s="554">
        <v>74</v>
      </c>
      <c r="AA37" s="554">
        <v>47</v>
      </c>
      <c r="AB37" s="554">
        <v>80</v>
      </c>
      <c r="AC37" s="555">
        <v>1030</v>
      </c>
    </row>
    <row r="38" spans="1:29" ht="25.5" customHeight="1">
      <c r="A38" s="93" t="s">
        <v>162</v>
      </c>
      <c r="B38" s="94">
        <v>738</v>
      </c>
      <c r="C38" s="95">
        <v>439</v>
      </c>
      <c r="D38" s="94">
        <v>430</v>
      </c>
      <c r="E38" s="95">
        <v>69</v>
      </c>
      <c r="F38" s="94">
        <v>69</v>
      </c>
      <c r="G38" s="95">
        <v>67</v>
      </c>
      <c r="H38" s="94" t="s">
        <v>325</v>
      </c>
      <c r="I38" s="95">
        <v>119</v>
      </c>
      <c r="J38" s="94" t="s">
        <v>325</v>
      </c>
      <c r="K38" s="95">
        <v>36</v>
      </c>
      <c r="L38" s="94">
        <v>83</v>
      </c>
      <c r="M38" s="96">
        <v>242</v>
      </c>
      <c r="N38" s="96">
        <v>4</v>
      </c>
      <c r="O38" s="97">
        <v>3</v>
      </c>
      <c r="P38" s="96">
        <v>17</v>
      </c>
      <c r="Q38" s="97">
        <v>46</v>
      </c>
      <c r="R38" s="96">
        <v>6</v>
      </c>
      <c r="S38" s="97" t="s">
        <v>325</v>
      </c>
      <c r="T38" s="96">
        <v>4</v>
      </c>
      <c r="U38" s="97">
        <v>29</v>
      </c>
      <c r="V38" s="96">
        <v>17</v>
      </c>
      <c r="W38" s="97">
        <v>10</v>
      </c>
      <c r="X38" s="96">
        <v>41</v>
      </c>
      <c r="Y38" s="97">
        <v>5</v>
      </c>
      <c r="Z38" s="96">
        <v>31</v>
      </c>
      <c r="AA38" s="97">
        <v>12</v>
      </c>
      <c r="AB38" s="96">
        <v>17</v>
      </c>
      <c r="AC38" s="97">
        <v>299</v>
      </c>
    </row>
    <row r="39" spans="1:29" ht="25.5" customHeight="1">
      <c r="A39" s="93" t="s">
        <v>160</v>
      </c>
      <c r="B39" s="94">
        <v>107</v>
      </c>
      <c r="C39" s="95">
        <v>83</v>
      </c>
      <c r="D39" s="94">
        <v>81</v>
      </c>
      <c r="E39" s="95">
        <v>25</v>
      </c>
      <c r="F39" s="94">
        <v>25</v>
      </c>
      <c r="G39" s="95">
        <v>25</v>
      </c>
      <c r="H39" s="94" t="s">
        <v>325</v>
      </c>
      <c r="I39" s="95">
        <v>17</v>
      </c>
      <c r="J39" s="94" t="s">
        <v>325</v>
      </c>
      <c r="K39" s="95">
        <v>1</v>
      </c>
      <c r="L39" s="94">
        <v>16</v>
      </c>
      <c r="M39" s="96">
        <v>39</v>
      </c>
      <c r="N39" s="96">
        <v>1</v>
      </c>
      <c r="O39" s="97" t="s">
        <v>325</v>
      </c>
      <c r="P39" s="96">
        <v>5</v>
      </c>
      <c r="Q39" s="97">
        <v>9</v>
      </c>
      <c r="R39" s="96" t="s">
        <v>325</v>
      </c>
      <c r="S39" s="97" t="s">
        <v>325</v>
      </c>
      <c r="T39" s="96">
        <v>3</v>
      </c>
      <c r="U39" s="97">
        <v>2</v>
      </c>
      <c r="V39" s="96">
        <v>2</v>
      </c>
      <c r="W39" s="97">
        <v>2</v>
      </c>
      <c r="X39" s="96">
        <v>5</v>
      </c>
      <c r="Y39" s="97">
        <v>1</v>
      </c>
      <c r="Z39" s="96">
        <v>5</v>
      </c>
      <c r="AA39" s="97">
        <v>1</v>
      </c>
      <c r="AB39" s="96">
        <v>3</v>
      </c>
      <c r="AC39" s="97">
        <v>24</v>
      </c>
    </row>
    <row r="40" spans="1:29" ht="25.5" customHeight="1">
      <c r="A40" s="93" t="s">
        <v>158</v>
      </c>
      <c r="B40" s="94">
        <v>809</v>
      </c>
      <c r="C40" s="95">
        <v>469</v>
      </c>
      <c r="D40" s="98">
        <v>453</v>
      </c>
      <c r="E40" s="95">
        <v>33</v>
      </c>
      <c r="F40" s="94">
        <v>33</v>
      </c>
      <c r="G40" s="95">
        <v>33</v>
      </c>
      <c r="H40" s="94" t="s">
        <v>325</v>
      </c>
      <c r="I40" s="95">
        <v>140</v>
      </c>
      <c r="J40" s="94">
        <v>2</v>
      </c>
      <c r="K40" s="95">
        <v>29</v>
      </c>
      <c r="L40" s="94">
        <v>109</v>
      </c>
      <c r="M40" s="96">
        <v>280</v>
      </c>
      <c r="N40" s="96">
        <v>3</v>
      </c>
      <c r="O40" s="97">
        <v>6</v>
      </c>
      <c r="P40" s="96">
        <v>14</v>
      </c>
      <c r="Q40" s="97">
        <v>60</v>
      </c>
      <c r="R40" s="96">
        <v>16</v>
      </c>
      <c r="S40" s="97">
        <v>3</v>
      </c>
      <c r="T40" s="96">
        <v>11</v>
      </c>
      <c r="U40" s="97">
        <v>27</v>
      </c>
      <c r="V40" s="96">
        <v>13</v>
      </c>
      <c r="W40" s="97">
        <v>16</v>
      </c>
      <c r="X40" s="96">
        <v>50</v>
      </c>
      <c r="Y40" s="97">
        <v>8</v>
      </c>
      <c r="Z40" s="96">
        <v>15</v>
      </c>
      <c r="AA40" s="97">
        <v>13</v>
      </c>
      <c r="AB40" s="96">
        <v>25</v>
      </c>
      <c r="AC40" s="97">
        <v>336</v>
      </c>
    </row>
    <row r="41" spans="1:29" ht="25.5" customHeight="1">
      <c r="A41" s="93" t="s">
        <v>156</v>
      </c>
      <c r="B41" s="94">
        <v>364</v>
      </c>
      <c r="C41" s="95">
        <v>238</v>
      </c>
      <c r="D41" s="94">
        <v>229</v>
      </c>
      <c r="E41" s="95">
        <v>28</v>
      </c>
      <c r="F41" s="94">
        <v>28</v>
      </c>
      <c r="G41" s="95">
        <v>28</v>
      </c>
      <c r="H41" s="94" t="s">
        <v>325</v>
      </c>
      <c r="I41" s="95">
        <v>54</v>
      </c>
      <c r="J41" s="94" t="s">
        <v>325</v>
      </c>
      <c r="K41" s="95">
        <v>11</v>
      </c>
      <c r="L41" s="94">
        <v>43</v>
      </c>
      <c r="M41" s="96">
        <v>147</v>
      </c>
      <c r="N41" s="96" t="s">
        <v>325</v>
      </c>
      <c r="O41" s="97">
        <v>3</v>
      </c>
      <c r="P41" s="96">
        <v>5</v>
      </c>
      <c r="Q41" s="97">
        <v>24</v>
      </c>
      <c r="R41" s="96">
        <v>1</v>
      </c>
      <c r="S41" s="97">
        <v>2</v>
      </c>
      <c r="T41" s="96">
        <v>5</v>
      </c>
      <c r="U41" s="97">
        <v>16</v>
      </c>
      <c r="V41" s="96">
        <v>6</v>
      </c>
      <c r="W41" s="97">
        <v>7</v>
      </c>
      <c r="X41" s="96">
        <v>33</v>
      </c>
      <c r="Y41" s="97">
        <v>3</v>
      </c>
      <c r="Z41" s="96">
        <v>15</v>
      </c>
      <c r="AA41" s="97">
        <v>12</v>
      </c>
      <c r="AB41" s="96">
        <v>15</v>
      </c>
      <c r="AC41" s="97">
        <v>120</v>
      </c>
    </row>
    <row r="42" spans="1:29" ht="25.5" customHeight="1">
      <c r="A42" s="99" t="s">
        <v>154</v>
      </c>
      <c r="B42" s="100">
        <v>583</v>
      </c>
      <c r="C42" s="101">
        <v>330</v>
      </c>
      <c r="D42" s="102">
        <v>315</v>
      </c>
      <c r="E42" s="101">
        <v>76</v>
      </c>
      <c r="F42" s="100">
        <v>76</v>
      </c>
      <c r="G42" s="101">
        <v>76</v>
      </c>
      <c r="H42" s="100" t="s">
        <v>325</v>
      </c>
      <c r="I42" s="101">
        <v>87</v>
      </c>
      <c r="J42" s="94" t="s">
        <v>325</v>
      </c>
      <c r="K42" s="101">
        <v>26</v>
      </c>
      <c r="L42" s="100">
        <v>61</v>
      </c>
      <c r="M42" s="96">
        <v>152</v>
      </c>
      <c r="N42" s="96" t="s">
        <v>325</v>
      </c>
      <c r="O42" s="97">
        <v>1</v>
      </c>
      <c r="P42" s="96">
        <v>5</v>
      </c>
      <c r="Q42" s="97">
        <v>38</v>
      </c>
      <c r="R42" s="96">
        <v>4</v>
      </c>
      <c r="S42" s="97">
        <v>3</v>
      </c>
      <c r="T42" s="96">
        <v>5</v>
      </c>
      <c r="U42" s="97">
        <v>12</v>
      </c>
      <c r="V42" s="96">
        <v>8</v>
      </c>
      <c r="W42" s="97">
        <v>6</v>
      </c>
      <c r="X42" s="96">
        <v>27</v>
      </c>
      <c r="Y42" s="97">
        <v>6</v>
      </c>
      <c r="Z42" s="96">
        <v>8</v>
      </c>
      <c r="AA42" s="97">
        <v>9</v>
      </c>
      <c r="AB42" s="96">
        <v>20</v>
      </c>
      <c r="AC42" s="97">
        <v>251</v>
      </c>
    </row>
    <row r="43" spans="1:29" ht="25.5" customHeight="1">
      <c r="A43" s="103" t="s">
        <v>254</v>
      </c>
      <c r="B43" s="88">
        <v>1786</v>
      </c>
      <c r="C43" s="89">
        <v>1126</v>
      </c>
      <c r="D43" s="104">
        <v>1092</v>
      </c>
      <c r="E43" s="89">
        <v>133</v>
      </c>
      <c r="F43" s="88">
        <v>133</v>
      </c>
      <c r="G43" s="89">
        <v>131</v>
      </c>
      <c r="H43" s="100" t="s">
        <v>325</v>
      </c>
      <c r="I43" s="89">
        <v>369</v>
      </c>
      <c r="J43" s="105" t="s">
        <v>325</v>
      </c>
      <c r="K43" s="89">
        <v>111</v>
      </c>
      <c r="L43" s="88">
        <v>258</v>
      </c>
      <c r="M43" s="91">
        <v>590</v>
      </c>
      <c r="N43" s="91">
        <v>4</v>
      </c>
      <c r="O43" s="92">
        <v>6</v>
      </c>
      <c r="P43" s="91">
        <v>37</v>
      </c>
      <c r="Q43" s="92">
        <v>145</v>
      </c>
      <c r="R43" s="91">
        <v>11</v>
      </c>
      <c r="S43" s="92">
        <v>6</v>
      </c>
      <c r="T43" s="91">
        <v>14</v>
      </c>
      <c r="U43" s="92">
        <v>57</v>
      </c>
      <c r="V43" s="91">
        <v>38</v>
      </c>
      <c r="W43" s="92">
        <v>23</v>
      </c>
      <c r="X43" s="91">
        <v>109</v>
      </c>
      <c r="Y43" s="92">
        <v>15</v>
      </c>
      <c r="Z43" s="91">
        <v>59</v>
      </c>
      <c r="AA43" s="92">
        <v>21</v>
      </c>
      <c r="AB43" s="91">
        <v>45</v>
      </c>
      <c r="AC43" s="92">
        <v>650</v>
      </c>
    </row>
    <row r="44" spans="1:29" ht="25.5" customHeight="1">
      <c r="A44" s="93" t="s">
        <v>150</v>
      </c>
      <c r="B44" s="94">
        <v>1159</v>
      </c>
      <c r="C44" s="95">
        <v>716</v>
      </c>
      <c r="D44" s="94">
        <v>689</v>
      </c>
      <c r="E44" s="95">
        <v>62</v>
      </c>
      <c r="F44" s="94">
        <v>62</v>
      </c>
      <c r="G44" s="95">
        <v>61</v>
      </c>
      <c r="H44" s="94" t="s">
        <v>325</v>
      </c>
      <c r="I44" s="95">
        <v>232</v>
      </c>
      <c r="J44" s="94" t="s">
        <v>325</v>
      </c>
      <c r="K44" s="95">
        <v>59</v>
      </c>
      <c r="L44" s="94">
        <v>173</v>
      </c>
      <c r="M44" s="96">
        <v>395</v>
      </c>
      <c r="N44" s="96">
        <v>2</v>
      </c>
      <c r="O44" s="97">
        <v>4</v>
      </c>
      <c r="P44" s="96">
        <v>27</v>
      </c>
      <c r="Q44" s="97">
        <v>98</v>
      </c>
      <c r="R44" s="96">
        <v>6</v>
      </c>
      <c r="S44" s="97">
        <v>3</v>
      </c>
      <c r="T44" s="96">
        <v>10</v>
      </c>
      <c r="U44" s="97">
        <v>35</v>
      </c>
      <c r="V44" s="96">
        <v>24</v>
      </c>
      <c r="W44" s="97">
        <v>15</v>
      </c>
      <c r="X44" s="96">
        <v>64</v>
      </c>
      <c r="Y44" s="97">
        <v>9</v>
      </c>
      <c r="Z44" s="96">
        <v>46</v>
      </c>
      <c r="AA44" s="97">
        <v>14</v>
      </c>
      <c r="AB44" s="96">
        <v>38</v>
      </c>
      <c r="AC44" s="97">
        <v>433</v>
      </c>
    </row>
    <row r="45" spans="1:29" ht="25.5" customHeight="1">
      <c r="A45" s="93" t="s">
        <v>148</v>
      </c>
      <c r="B45" s="94">
        <v>340</v>
      </c>
      <c r="C45" s="95">
        <v>201</v>
      </c>
      <c r="D45" s="94">
        <v>196</v>
      </c>
      <c r="E45" s="95">
        <v>27</v>
      </c>
      <c r="F45" s="94">
        <v>27</v>
      </c>
      <c r="G45" s="95">
        <v>27</v>
      </c>
      <c r="H45" s="94" t="s">
        <v>325</v>
      </c>
      <c r="I45" s="95">
        <v>78</v>
      </c>
      <c r="J45" s="94" t="s">
        <v>325</v>
      </c>
      <c r="K45" s="95">
        <v>30</v>
      </c>
      <c r="L45" s="94">
        <v>48</v>
      </c>
      <c r="M45" s="96">
        <v>91</v>
      </c>
      <c r="N45" s="96">
        <v>2</v>
      </c>
      <c r="O45" s="97">
        <v>1</v>
      </c>
      <c r="P45" s="96">
        <v>5</v>
      </c>
      <c r="Q45" s="97">
        <v>24</v>
      </c>
      <c r="R45" s="96">
        <v>2</v>
      </c>
      <c r="S45" s="97">
        <v>3</v>
      </c>
      <c r="T45" s="96">
        <v>2</v>
      </c>
      <c r="U45" s="97">
        <v>8</v>
      </c>
      <c r="V45" s="96">
        <v>7</v>
      </c>
      <c r="W45" s="97">
        <v>5</v>
      </c>
      <c r="X45" s="96">
        <v>20</v>
      </c>
      <c r="Y45" s="97">
        <v>4</v>
      </c>
      <c r="Z45" s="96">
        <v>5</v>
      </c>
      <c r="AA45" s="97">
        <v>3</v>
      </c>
      <c r="AB45" s="96" t="s">
        <v>325</v>
      </c>
      <c r="AC45" s="97">
        <v>139</v>
      </c>
    </row>
    <row r="46" spans="1:29" ht="25.5" customHeight="1">
      <c r="A46" s="93" t="s">
        <v>146</v>
      </c>
      <c r="B46" s="94">
        <v>287</v>
      </c>
      <c r="C46" s="95">
        <v>209</v>
      </c>
      <c r="D46" s="102">
        <v>207</v>
      </c>
      <c r="E46" s="101">
        <v>44</v>
      </c>
      <c r="F46" s="100">
        <v>44</v>
      </c>
      <c r="G46" s="101">
        <v>43</v>
      </c>
      <c r="H46" s="100" t="s">
        <v>325</v>
      </c>
      <c r="I46" s="101">
        <v>59</v>
      </c>
      <c r="J46" s="100" t="s">
        <v>325</v>
      </c>
      <c r="K46" s="101">
        <v>22</v>
      </c>
      <c r="L46" s="100">
        <v>37</v>
      </c>
      <c r="M46" s="96">
        <v>104</v>
      </c>
      <c r="N46" s="96" t="s">
        <v>325</v>
      </c>
      <c r="O46" s="97">
        <v>1</v>
      </c>
      <c r="P46" s="96">
        <v>5</v>
      </c>
      <c r="Q46" s="97">
        <v>23</v>
      </c>
      <c r="R46" s="96">
        <v>3</v>
      </c>
      <c r="S46" s="97" t="s">
        <v>325</v>
      </c>
      <c r="T46" s="96">
        <v>2</v>
      </c>
      <c r="U46" s="97">
        <v>14</v>
      </c>
      <c r="V46" s="96">
        <v>7</v>
      </c>
      <c r="W46" s="97">
        <v>3</v>
      </c>
      <c r="X46" s="96">
        <v>25</v>
      </c>
      <c r="Y46" s="97">
        <v>2</v>
      </c>
      <c r="Z46" s="96">
        <v>8</v>
      </c>
      <c r="AA46" s="97">
        <v>4</v>
      </c>
      <c r="AB46" s="96">
        <v>7</v>
      </c>
      <c r="AC46" s="97">
        <v>78</v>
      </c>
    </row>
    <row r="47" spans="1:29" ht="25.5" customHeight="1">
      <c r="A47" s="103" t="s">
        <v>342</v>
      </c>
      <c r="B47" s="88">
        <v>6813</v>
      </c>
      <c r="C47" s="89">
        <v>4282</v>
      </c>
      <c r="D47" s="104">
        <v>4128</v>
      </c>
      <c r="E47" s="89">
        <v>444</v>
      </c>
      <c r="F47" s="88">
        <v>444</v>
      </c>
      <c r="G47" s="89">
        <v>440</v>
      </c>
      <c r="H47" s="88" t="s">
        <v>652</v>
      </c>
      <c r="I47" s="89">
        <v>1196</v>
      </c>
      <c r="J47" s="88" t="s">
        <v>325</v>
      </c>
      <c r="K47" s="89">
        <v>360</v>
      </c>
      <c r="L47" s="88">
        <v>836</v>
      </c>
      <c r="M47" s="91">
        <v>2488</v>
      </c>
      <c r="N47" s="91">
        <v>12</v>
      </c>
      <c r="O47" s="91">
        <v>26</v>
      </c>
      <c r="P47" s="92">
        <v>136</v>
      </c>
      <c r="Q47" s="91">
        <v>587</v>
      </c>
      <c r="R47" s="92">
        <v>38</v>
      </c>
      <c r="S47" s="91">
        <v>43</v>
      </c>
      <c r="T47" s="92">
        <v>68</v>
      </c>
      <c r="U47" s="91">
        <v>304</v>
      </c>
      <c r="V47" s="92">
        <v>141</v>
      </c>
      <c r="W47" s="91">
        <v>116</v>
      </c>
      <c r="X47" s="92">
        <v>455</v>
      </c>
      <c r="Y47" s="91">
        <v>58</v>
      </c>
      <c r="Z47" s="92">
        <v>196</v>
      </c>
      <c r="AA47" s="91">
        <v>113</v>
      </c>
      <c r="AB47" s="91">
        <v>195</v>
      </c>
      <c r="AC47" s="92">
        <v>2427</v>
      </c>
    </row>
    <row r="48" spans="1:29" ht="25.5" customHeight="1">
      <c r="A48" s="93" t="s">
        <v>219</v>
      </c>
      <c r="B48" s="94">
        <v>440</v>
      </c>
      <c r="C48" s="95">
        <v>290</v>
      </c>
      <c r="D48" s="94">
        <v>282</v>
      </c>
      <c r="E48" s="95">
        <v>37</v>
      </c>
      <c r="F48" s="94">
        <v>37</v>
      </c>
      <c r="G48" s="95">
        <v>37</v>
      </c>
      <c r="H48" s="94" t="s">
        <v>325</v>
      </c>
      <c r="I48" s="95">
        <v>75</v>
      </c>
      <c r="J48" s="94" t="s">
        <v>325</v>
      </c>
      <c r="K48" s="95">
        <v>27</v>
      </c>
      <c r="L48" s="94">
        <v>48</v>
      </c>
      <c r="M48" s="96">
        <v>170</v>
      </c>
      <c r="N48" s="96">
        <v>2</v>
      </c>
      <c r="O48" s="97">
        <v>1</v>
      </c>
      <c r="P48" s="96">
        <v>10</v>
      </c>
      <c r="Q48" s="97">
        <v>46</v>
      </c>
      <c r="R48" s="96">
        <v>4</v>
      </c>
      <c r="S48" s="97">
        <v>1</v>
      </c>
      <c r="T48" s="96">
        <v>3</v>
      </c>
      <c r="U48" s="97">
        <v>28</v>
      </c>
      <c r="V48" s="96">
        <v>6</v>
      </c>
      <c r="W48" s="97">
        <v>5</v>
      </c>
      <c r="X48" s="96">
        <v>30</v>
      </c>
      <c r="Y48" s="97">
        <v>6</v>
      </c>
      <c r="Z48" s="96">
        <v>17</v>
      </c>
      <c r="AA48" s="97">
        <v>6</v>
      </c>
      <c r="AB48" s="96">
        <v>5</v>
      </c>
      <c r="AC48" s="97">
        <v>150</v>
      </c>
    </row>
    <row r="49" spans="1:29" ht="25.5" customHeight="1">
      <c r="A49" s="93" t="s">
        <v>217</v>
      </c>
      <c r="B49" s="94">
        <v>179</v>
      </c>
      <c r="C49" s="95">
        <v>118</v>
      </c>
      <c r="D49" s="94">
        <v>112</v>
      </c>
      <c r="E49" s="95">
        <v>31</v>
      </c>
      <c r="F49" s="94">
        <v>31</v>
      </c>
      <c r="G49" s="95">
        <v>31</v>
      </c>
      <c r="H49" s="94" t="s">
        <v>325</v>
      </c>
      <c r="I49" s="95">
        <v>33</v>
      </c>
      <c r="J49" s="94" t="s">
        <v>325</v>
      </c>
      <c r="K49" s="95">
        <v>10</v>
      </c>
      <c r="L49" s="94">
        <v>23</v>
      </c>
      <c r="M49" s="96">
        <v>48</v>
      </c>
      <c r="N49" s="96" t="s">
        <v>325</v>
      </c>
      <c r="O49" s="97">
        <v>1</v>
      </c>
      <c r="P49" s="96">
        <v>1</v>
      </c>
      <c r="Q49" s="97">
        <v>10</v>
      </c>
      <c r="R49" s="96">
        <v>1</v>
      </c>
      <c r="S49" s="97">
        <v>1</v>
      </c>
      <c r="T49" s="96">
        <v>5</v>
      </c>
      <c r="U49" s="97">
        <v>7</v>
      </c>
      <c r="V49" s="96">
        <v>5</v>
      </c>
      <c r="W49" s="97">
        <v>2</v>
      </c>
      <c r="X49" s="96">
        <v>8</v>
      </c>
      <c r="Y49" s="97">
        <v>1</v>
      </c>
      <c r="Z49" s="96">
        <v>4</v>
      </c>
      <c r="AA49" s="97">
        <v>2</v>
      </c>
      <c r="AB49" s="96" t="s">
        <v>325</v>
      </c>
      <c r="AC49" s="97">
        <v>59</v>
      </c>
    </row>
    <row r="50" spans="1:29" ht="25.5" customHeight="1">
      <c r="A50" s="93" t="s">
        <v>215</v>
      </c>
      <c r="B50" s="94">
        <v>276</v>
      </c>
      <c r="C50" s="95">
        <v>184</v>
      </c>
      <c r="D50" s="94">
        <v>179</v>
      </c>
      <c r="E50" s="95">
        <v>31</v>
      </c>
      <c r="F50" s="94">
        <v>31</v>
      </c>
      <c r="G50" s="95">
        <v>31</v>
      </c>
      <c r="H50" s="94" t="s">
        <v>325</v>
      </c>
      <c r="I50" s="95">
        <v>52</v>
      </c>
      <c r="J50" s="94" t="s">
        <v>325</v>
      </c>
      <c r="K50" s="95">
        <v>13</v>
      </c>
      <c r="L50" s="94">
        <v>39</v>
      </c>
      <c r="M50" s="96">
        <v>96</v>
      </c>
      <c r="N50" s="96" t="s">
        <v>325</v>
      </c>
      <c r="O50" s="97" t="s">
        <v>325</v>
      </c>
      <c r="P50" s="96">
        <v>4</v>
      </c>
      <c r="Q50" s="97">
        <v>28</v>
      </c>
      <c r="R50" s="96">
        <v>2</v>
      </c>
      <c r="S50" s="97" t="s">
        <v>325</v>
      </c>
      <c r="T50" s="96">
        <v>5</v>
      </c>
      <c r="U50" s="97">
        <v>14</v>
      </c>
      <c r="V50" s="96">
        <v>6</v>
      </c>
      <c r="W50" s="97">
        <v>5</v>
      </c>
      <c r="X50" s="96">
        <v>18</v>
      </c>
      <c r="Y50" s="97">
        <v>1</v>
      </c>
      <c r="Z50" s="96">
        <v>8</v>
      </c>
      <c r="AA50" s="97">
        <v>3</v>
      </c>
      <c r="AB50" s="96">
        <v>2</v>
      </c>
      <c r="AC50" s="97">
        <v>92</v>
      </c>
    </row>
    <row r="51" spans="1:29" ht="25.5" customHeight="1">
      <c r="A51" s="93" t="s">
        <v>213</v>
      </c>
      <c r="B51" s="94">
        <v>216</v>
      </c>
      <c r="C51" s="95">
        <v>142</v>
      </c>
      <c r="D51" s="94">
        <v>138</v>
      </c>
      <c r="E51" s="95">
        <v>12</v>
      </c>
      <c r="F51" s="94">
        <v>12</v>
      </c>
      <c r="G51" s="95">
        <v>12</v>
      </c>
      <c r="H51" s="94" t="s">
        <v>325</v>
      </c>
      <c r="I51" s="95">
        <v>41</v>
      </c>
      <c r="J51" s="94" t="s">
        <v>325</v>
      </c>
      <c r="K51" s="95">
        <v>18</v>
      </c>
      <c r="L51" s="94">
        <v>23</v>
      </c>
      <c r="M51" s="96">
        <v>85</v>
      </c>
      <c r="N51" s="96">
        <v>1</v>
      </c>
      <c r="O51" s="97">
        <v>1</v>
      </c>
      <c r="P51" s="96">
        <v>3</v>
      </c>
      <c r="Q51" s="97">
        <v>32</v>
      </c>
      <c r="R51" s="96">
        <v>2</v>
      </c>
      <c r="S51" s="97">
        <v>2</v>
      </c>
      <c r="T51" s="96">
        <v>2</v>
      </c>
      <c r="U51" s="97">
        <v>8</v>
      </c>
      <c r="V51" s="96">
        <v>4</v>
      </c>
      <c r="W51" s="97">
        <v>3</v>
      </c>
      <c r="X51" s="96">
        <v>11</v>
      </c>
      <c r="Y51" s="97">
        <v>4</v>
      </c>
      <c r="Z51" s="96">
        <v>6</v>
      </c>
      <c r="AA51" s="97">
        <v>4</v>
      </c>
      <c r="AB51" s="96">
        <v>2</v>
      </c>
      <c r="AC51" s="97">
        <v>73</v>
      </c>
    </row>
    <row r="52" spans="1:29" ht="25.5" customHeight="1">
      <c r="A52" s="93" t="s">
        <v>211</v>
      </c>
      <c r="B52" s="94">
        <v>602</v>
      </c>
      <c r="C52" s="95">
        <v>323</v>
      </c>
      <c r="D52" s="98">
        <v>307</v>
      </c>
      <c r="E52" s="95">
        <v>6</v>
      </c>
      <c r="F52" s="94">
        <v>6</v>
      </c>
      <c r="G52" s="95">
        <v>6</v>
      </c>
      <c r="H52" s="94" t="s">
        <v>325</v>
      </c>
      <c r="I52" s="95">
        <v>98</v>
      </c>
      <c r="J52" s="94" t="s">
        <v>325</v>
      </c>
      <c r="K52" s="95">
        <v>23</v>
      </c>
      <c r="L52" s="94">
        <v>75</v>
      </c>
      <c r="M52" s="96">
        <v>203</v>
      </c>
      <c r="N52" s="96" t="s">
        <v>325</v>
      </c>
      <c r="O52" s="97">
        <v>3</v>
      </c>
      <c r="P52" s="96">
        <v>5</v>
      </c>
      <c r="Q52" s="97">
        <v>47</v>
      </c>
      <c r="R52" s="96">
        <v>5</v>
      </c>
      <c r="S52" s="97">
        <v>6</v>
      </c>
      <c r="T52" s="96">
        <v>7</v>
      </c>
      <c r="U52" s="97">
        <v>27</v>
      </c>
      <c r="V52" s="96">
        <v>7</v>
      </c>
      <c r="W52" s="97">
        <v>12</v>
      </c>
      <c r="X52" s="96">
        <v>29</v>
      </c>
      <c r="Y52" s="97">
        <v>5</v>
      </c>
      <c r="Z52" s="96">
        <v>17</v>
      </c>
      <c r="AA52" s="97">
        <v>12</v>
      </c>
      <c r="AB52" s="96">
        <v>21</v>
      </c>
      <c r="AC52" s="97">
        <v>266</v>
      </c>
    </row>
    <row r="53" spans="1:29" ht="25.5" customHeight="1">
      <c r="A53" s="93" t="s">
        <v>209</v>
      </c>
      <c r="B53" s="94">
        <v>169</v>
      </c>
      <c r="C53" s="95">
        <v>107</v>
      </c>
      <c r="D53" s="94">
        <v>104</v>
      </c>
      <c r="E53" s="95">
        <v>22</v>
      </c>
      <c r="F53" s="94">
        <v>22</v>
      </c>
      <c r="G53" s="95">
        <v>22</v>
      </c>
      <c r="H53" s="94" t="s">
        <v>325</v>
      </c>
      <c r="I53" s="95">
        <v>30</v>
      </c>
      <c r="J53" s="94" t="s">
        <v>325</v>
      </c>
      <c r="K53" s="95">
        <v>7</v>
      </c>
      <c r="L53" s="94">
        <v>23</v>
      </c>
      <c r="M53" s="96">
        <v>52</v>
      </c>
      <c r="N53" s="96" t="s">
        <v>325</v>
      </c>
      <c r="O53" s="97">
        <v>1</v>
      </c>
      <c r="P53" s="96">
        <v>3</v>
      </c>
      <c r="Q53" s="97">
        <v>17</v>
      </c>
      <c r="R53" s="96">
        <v>3</v>
      </c>
      <c r="S53" s="97" t="s">
        <v>325</v>
      </c>
      <c r="T53" s="96">
        <v>3</v>
      </c>
      <c r="U53" s="97">
        <v>6</v>
      </c>
      <c r="V53" s="96">
        <v>1</v>
      </c>
      <c r="W53" s="97">
        <v>2</v>
      </c>
      <c r="X53" s="96">
        <v>8</v>
      </c>
      <c r="Y53" s="97">
        <v>1</v>
      </c>
      <c r="Z53" s="96">
        <v>4</v>
      </c>
      <c r="AA53" s="97" t="s">
        <v>325</v>
      </c>
      <c r="AB53" s="96">
        <v>3</v>
      </c>
      <c r="AC53" s="97">
        <v>58</v>
      </c>
    </row>
    <row r="54" spans="1:29" ht="25.5" customHeight="1">
      <c r="A54" s="93" t="s">
        <v>207</v>
      </c>
      <c r="B54" s="94">
        <v>498</v>
      </c>
      <c r="C54" s="95">
        <v>259</v>
      </c>
      <c r="D54" s="98">
        <v>249</v>
      </c>
      <c r="E54" s="95">
        <v>29</v>
      </c>
      <c r="F54" s="94">
        <v>29</v>
      </c>
      <c r="G54" s="95">
        <v>29</v>
      </c>
      <c r="H54" s="94" t="s">
        <v>325</v>
      </c>
      <c r="I54" s="95">
        <v>67</v>
      </c>
      <c r="J54" s="94" t="s">
        <v>325</v>
      </c>
      <c r="K54" s="95">
        <v>25</v>
      </c>
      <c r="L54" s="94">
        <v>42</v>
      </c>
      <c r="M54" s="96">
        <v>153</v>
      </c>
      <c r="N54" s="96">
        <v>1</v>
      </c>
      <c r="O54" s="97">
        <v>2</v>
      </c>
      <c r="P54" s="96">
        <v>10</v>
      </c>
      <c r="Q54" s="97">
        <v>33</v>
      </c>
      <c r="R54" s="96">
        <v>5</v>
      </c>
      <c r="S54" s="97">
        <v>1</v>
      </c>
      <c r="T54" s="96">
        <v>5</v>
      </c>
      <c r="U54" s="97">
        <v>18</v>
      </c>
      <c r="V54" s="96">
        <v>6</v>
      </c>
      <c r="W54" s="97">
        <v>7</v>
      </c>
      <c r="X54" s="96">
        <v>32</v>
      </c>
      <c r="Y54" s="97">
        <v>4</v>
      </c>
      <c r="Z54" s="96">
        <v>19</v>
      </c>
      <c r="AA54" s="97">
        <v>6</v>
      </c>
      <c r="AB54" s="96">
        <v>4</v>
      </c>
      <c r="AC54" s="97">
        <v>238</v>
      </c>
    </row>
    <row r="55" spans="1:29" ht="25.5" customHeight="1">
      <c r="A55" s="93" t="s">
        <v>205</v>
      </c>
      <c r="B55" s="94">
        <v>186</v>
      </c>
      <c r="C55" s="95">
        <v>129</v>
      </c>
      <c r="D55" s="94">
        <v>123</v>
      </c>
      <c r="E55" s="95">
        <v>35</v>
      </c>
      <c r="F55" s="94">
        <v>35</v>
      </c>
      <c r="G55" s="95">
        <v>35</v>
      </c>
      <c r="H55" s="94" t="s">
        <v>325</v>
      </c>
      <c r="I55" s="95">
        <v>32</v>
      </c>
      <c r="J55" s="94" t="s">
        <v>325</v>
      </c>
      <c r="K55" s="95">
        <v>10</v>
      </c>
      <c r="L55" s="94">
        <v>22</v>
      </c>
      <c r="M55" s="96">
        <v>56</v>
      </c>
      <c r="N55" s="96" t="s">
        <v>325</v>
      </c>
      <c r="O55" s="97">
        <v>2</v>
      </c>
      <c r="P55" s="96">
        <v>3</v>
      </c>
      <c r="Q55" s="97">
        <v>12</v>
      </c>
      <c r="R55" s="96" t="s">
        <v>325</v>
      </c>
      <c r="S55" s="97" t="s">
        <v>325</v>
      </c>
      <c r="T55" s="96">
        <v>2</v>
      </c>
      <c r="U55" s="97">
        <v>12</v>
      </c>
      <c r="V55" s="96">
        <v>6</v>
      </c>
      <c r="W55" s="97" t="s">
        <v>325</v>
      </c>
      <c r="X55" s="96">
        <v>7</v>
      </c>
      <c r="Y55" s="97">
        <v>4</v>
      </c>
      <c r="Z55" s="96">
        <v>3</v>
      </c>
      <c r="AA55" s="97">
        <v>4</v>
      </c>
      <c r="AB55" s="96">
        <v>1</v>
      </c>
      <c r="AC55" s="97">
        <v>57</v>
      </c>
    </row>
    <row r="56" spans="1:29" ht="25.5" customHeight="1">
      <c r="A56" s="93" t="s">
        <v>203</v>
      </c>
      <c r="B56" s="94">
        <v>508</v>
      </c>
      <c r="C56" s="95">
        <v>343</v>
      </c>
      <c r="D56" s="98">
        <v>330</v>
      </c>
      <c r="E56" s="95">
        <v>34</v>
      </c>
      <c r="F56" s="94">
        <v>34</v>
      </c>
      <c r="G56" s="95">
        <v>32</v>
      </c>
      <c r="H56" s="94" t="s">
        <v>325</v>
      </c>
      <c r="I56" s="95">
        <v>101</v>
      </c>
      <c r="J56" s="94" t="s">
        <v>325</v>
      </c>
      <c r="K56" s="95">
        <v>29</v>
      </c>
      <c r="L56" s="94">
        <v>72</v>
      </c>
      <c r="M56" s="96">
        <v>195</v>
      </c>
      <c r="N56" s="96">
        <v>1</v>
      </c>
      <c r="O56" s="97">
        <v>4</v>
      </c>
      <c r="P56" s="96">
        <v>12</v>
      </c>
      <c r="Q56" s="97">
        <v>66</v>
      </c>
      <c r="R56" s="96" t="s">
        <v>325</v>
      </c>
      <c r="S56" s="97">
        <v>2</v>
      </c>
      <c r="T56" s="96">
        <v>4</v>
      </c>
      <c r="U56" s="97">
        <v>17</v>
      </c>
      <c r="V56" s="96">
        <v>9</v>
      </c>
      <c r="W56" s="97">
        <v>3</v>
      </c>
      <c r="X56" s="96">
        <v>42</v>
      </c>
      <c r="Y56" s="97">
        <v>3</v>
      </c>
      <c r="Z56" s="96">
        <v>10</v>
      </c>
      <c r="AA56" s="97">
        <v>12</v>
      </c>
      <c r="AB56" s="96">
        <v>10</v>
      </c>
      <c r="AC56" s="97">
        <v>160</v>
      </c>
    </row>
    <row r="57" spans="1:29" ht="25.5" customHeight="1">
      <c r="A57" s="93" t="s">
        <v>201</v>
      </c>
      <c r="B57" s="94">
        <v>1087</v>
      </c>
      <c r="C57" s="95">
        <v>691</v>
      </c>
      <c r="D57" s="98">
        <v>663</v>
      </c>
      <c r="E57" s="95">
        <v>26</v>
      </c>
      <c r="F57" s="94">
        <v>26</v>
      </c>
      <c r="G57" s="95">
        <v>26</v>
      </c>
      <c r="H57" s="94" t="s">
        <v>325</v>
      </c>
      <c r="I57" s="95">
        <v>213</v>
      </c>
      <c r="J57" s="94"/>
      <c r="K57" s="95">
        <v>45</v>
      </c>
      <c r="L57" s="94">
        <v>168</v>
      </c>
      <c r="M57" s="96">
        <v>424</v>
      </c>
      <c r="N57" s="96">
        <v>4</v>
      </c>
      <c r="O57" s="97">
        <v>5</v>
      </c>
      <c r="P57" s="96">
        <v>26</v>
      </c>
      <c r="Q57" s="97">
        <v>99</v>
      </c>
      <c r="R57" s="96">
        <v>4</v>
      </c>
      <c r="S57" s="97">
        <v>12</v>
      </c>
      <c r="T57" s="96">
        <v>9</v>
      </c>
      <c r="U57" s="97">
        <v>43</v>
      </c>
      <c r="V57" s="96">
        <v>28</v>
      </c>
      <c r="W57" s="97">
        <v>36</v>
      </c>
      <c r="X57" s="96">
        <v>90</v>
      </c>
      <c r="Y57" s="97">
        <v>6</v>
      </c>
      <c r="Z57" s="96">
        <v>20</v>
      </c>
      <c r="AA57" s="97">
        <v>13</v>
      </c>
      <c r="AB57" s="96">
        <v>29</v>
      </c>
      <c r="AC57" s="97">
        <v>371</v>
      </c>
    </row>
    <row r="58" spans="1:29" ht="25.5" customHeight="1">
      <c r="A58" s="93" t="s">
        <v>199</v>
      </c>
      <c r="B58" s="94">
        <v>1402</v>
      </c>
      <c r="C58" s="95">
        <v>920</v>
      </c>
      <c r="D58" s="98">
        <v>889</v>
      </c>
      <c r="E58" s="95">
        <v>17</v>
      </c>
      <c r="F58" s="94">
        <v>17</v>
      </c>
      <c r="G58" s="95">
        <v>16</v>
      </c>
      <c r="H58" s="94" t="s">
        <v>325</v>
      </c>
      <c r="I58" s="95">
        <v>250</v>
      </c>
      <c r="J58" s="94" t="s">
        <v>325</v>
      </c>
      <c r="K58" s="95">
        <v>66</v>
      </c>
      <c r="L58" s="94">
        <v>184</v>
      </c>
      <c r="M58" s="96">
        <v>622</v>
      </c>
      <c r="N58" s="96">
        <v>2</v>
      </c>
      <c r="O58" s="97">
        <v>6</v>
      </c>
      <c r="P58" s="96">
        <v>42</v>
      </c>
      <c r="Q58" s="97">
        <v>128</v>
      </c>
      <c r="R58" s="96">
        <v>8</v>
      </c>
      <c r="S58" s="97">
        <v>12</v>
      </c>
      <c r="T58" s="96">
        <v>14</v>
      </c>
      <c r="U58" s="97">
        <v>73</v>
      </c>
      <c r="V58" s="96">
        <v>37</v>
      </c>
      <c r="W58" s="97">
        <v>32</v>
      </c>
      <c r="X58" s="96">
        <v>112</v>
      </c>
      <c r="Y58" s="97">
        <v>10</v>
      </c>
      <c r="Z58" s="96">
        <v>47</v>
      </c>
      <c r="AA58" s="97">
        <v>34</v>
      </c>
      <c r="AB58" s="96">
        <v>65</v>
      </c>
      <c r="AC58" s="97">
        <v>446</v>
      </c>
    </row>
    <row r="59" spans="1:29" ht="25.5" customHeight="1">
      <c r="A59" s="93" t="s">
        <v>197</v>
      </c>
      <c r="B59" s="94">
        <v>253</v>
      </c>
      <c r="C59" s="95">
        <v>135</v>
      </c>
      <c r="D59" s="94">
        <v>127</v>
      </c>
      <c r="E59" s="98">
        <v>2</v>
      </c>
      <c r="F59" s="95">
        <v>2</v>
      </c>
      <c r="G59" s="95">
        <v>2</v>
      </c>
      <c r="H59" s="94" t="s">
        <v>325</v>
      </c>
      <c r="I59" s="95">
        <v>53</v>
      </c>
      <c r="J59" s="94" t="s">
        <v>325</v>
      </c>
      <c r="K59" s="95">
        <v>22</v>
      </c>
      <c r="L59" s="94">
        <v>31</v>
      </c>
      <c r="M59" s="96">
        <v>72</v>
      </c>
      <c r="N59" s="96" t="s">
        <v>325</v>
      </c>
      <c r="O59" s="97" t="s">
        <v>325</v>
      </c>
      <c r="P59" s="96">
        <v>2</v>
      </c>
      <c r="Q59" s="97">
        <v>18</v>
      </c>
      <c r="R59" s="96">
        <v>1</v>
      </c>
      <c r="S59" s="97">
        <v>1</v>
      </c>
      <c r="T59" s="96">
        <v>1</v>
      </c>
      <c r="U59" s="97">
        <v>6</v>
      </c>
      <c r="V59" s="96">
        <v>9</v>
      </c>
      <c r="W59" s="97">
        <v>1</v>
      </c>
      <c r="X59" s="96">
        <v>12</v>
      </c>
      <c r="Y59" s="97">
        <v>4</v>
      </c>
      <c r="Z59" s="96">
        <v>5</v>
      </c>
      <c r="AA59" s="97">
        <v>2</v>
      </c>
      <c r="AB59" s="96">
        <v>10</v>
      </c>
      <c r="AC59" s="97">
        <v>109</v>
      </c>
    </row>
    <row r="60" spans="1:29" ht="25.5" customHeight="1">
      <c r="A60" s="93" t="s">
        <v>195</v>
      </c>
      <c r="B60" s="94">
        <v>225</v>
      </c>
      <c r="C60" s="95">
        <v>119</v>
      </c>
      <c r="D60" s="94">
        <v>117</v>
      </c>
      <c r="E60" s="95">
        <v>42</v>
      </c>
      <c r="F60" s="94">
        <v>42</v>
      </c>
      <c r="G60" s="95">
        <v>42</v>
      </c>
      <c r="H60" s="94" t="s">
        <v>325</v>
      </c>
      <c r="I60" s="95">
        <v>32</v>
      </c>
      <c r="J60" s="94" t="s">
        <v>325</v>
      </c>
      <c r="K60" s="95">
        <v>11</v>
      </c>
      <c r="L60" s="94">
        <v>21</v>
      </c>
      <c r="M60" s="96">
        <v>43</v>
      </c>
      <c r="N60" s="96" t="s">
        <v>325</v>
      </c>
      <c r="O60" s="97" t="s">
        <v>325</v>
      </c>
      <c r="P60" s="96">
        <v>1</v>
      </c>
      <c r="Q60" s="97">
        <v>8</v>
      </c>
      <c r="R60" s="96" t="s">
        <v>325</v>
      </c>
      <c r="S60" s="97">
        <v>1</v>
      </c>
      <c r="T60" s="96">
        <v>1</v>
      </c>
      <c r="U60" s="97">
        <v>8</v>
      </c>
      <c r="V60" s="96">
        <v>3</v>
      </c>
      <c r="W60" s="97">
        <v>2</v>
      </c>
      <c r="X60" s="96">
        <v>9</v>
      </c>
      <c r="Y60" s="97" t="s">
        <v>325</v>
      </c>
      <c r="Z60" s="96">
        <v>4</v>
      </c>
      <c r="AA60" s="97">
        <v>4</v>
      </c>
      <c r="AB60" s="96">
        <v>2</v>
      </c>
      <c r="AC60" s="97">
        <v>103</v>
      </c>
    </row>
    <row r="61" spans="1:29" ht="25.5" customHeight="1">
      <c r="A61" s="93" t="s">
        <v>193</v>
      </c>
      <c r="B61" s="94">
        <v>513</v>
      </c>
      <c r="C61" s="95">
        <v>356</v>
      </c>
      <c r="D61" s="94">
        <v>348</v>
      </c>
      <c r="E61" s="95">
        <v>113</v>
      </c>
      <c r="F61" s="94">
        <v>113</v>
      </c>
      <c r="G61" s="95">
        <v>112</v>
      </c>
      <c r="H61" s="94" t="s">
        <v>325</v>
      </c>
      <c r="I61" s="95">
        <v>76</v>
      </c>
      <c r="J61" s="94" t="s">
        <v>325</v>
      </c>
      <c r="K61" s="95">
        <v>27</v>
      </c>
      <c r="L61" s="94">
        <v>49</v>
      </c>
      <c r="M61" s="96">
        <v>159</v>
      </c>
      <c r="N61" s="96">
        <v>1</v>
      </c>
      <c r="O61" s="97" t="s">
        <v>325</v>
      </c>
      <c r="P61" s="96">
        <v>9</v>
      </c>
      <c r="Q61" s="97">
        <v>26</v>
      </c>
      <c r="R61" s="96">
        <v>1</v>
      </c>
      <c r="S61" s="97">
        <v>2</v>
      </c>
      <c r="T61" s="96">
        <v>3</v>
      </c>
      <c r="U61" s="97">
        <v>23</v>
      </c>
      <c r="V61" s="96">
        <v>5</v>
      </c>
      <c r="W61" s="97">
        <v>2</v>
      </c>
      <c r="X61" s="96">
        <v>27</v>
      </c>
      <c r="Y61" s="97">
        <v>7</v>
      </c>
      <c r="Z61" s="96">
        <v>14</v>
      </c>
      <c r="AA61" s="97">
        <v>9</v>
      </c>
      <c r="AB61" s="96">
        <v>30</v>
      </c>
      <c r="AC61" s="97">
        <v>156</v>
      </c>
    </row>
    <row r="62" spans="1:29" ht="25.5" customHeight="1" thickBot="1">
      <c r="A62" s="106" t="s">
        <v>191</v>
      </c>
      <c r="B62" s="107">
        <v>259</v>
      </c>
      <c r="C62" s="108">
        <v>166</v>
      </c>
      <c r="D62" s="109">
        <v>160</v>
      </c>
      <c r="E62" s="108">
        <v>7</v>
      </c>
      <c r="F62" s="107">
        <v>7</v>
      </c>
      <c r="G62" s="108">
        <v>7</v>
      </c>
      <c r="H62" s="107" t="s">
        <v>325</v>
      </c>
      <c r="I62" s="108">
        <v>43</v>
      </c>
      <c r="J62" s="107" t="s">
        <v>325</v>
      </c>
      <c r="K62" s="108">
        <v>27</v>
      </c>
      <c r="L62" s="107">
        <v>16</v>
      </c>
      <c r="M62" s="110">
        <v>110</v>
      </c>
      <c r="N62" s="110" t="s">
        <v>325</v>
      </c>
      <c r="O62" s="111" t="s">
        <v>325</v>
      </c>
      <c r="P62" s="110">
        <v>5</v>
      </c>
      <c r="Q62" s="111">
        <v>17</v>
      </c>
      <c r="R62" s="110">
        <v>2</v>
      </c>
      <c r="S62" s="111">
        <v>2</v>
      </c>
      <c r="T62" s="110">
        <v>4</v>
      </c>
      <c r="U62" s="111">
        <v>14</v>
      </c>
      <c r="V62" s="110">
        <v>9</v>
      </c>
      <c r="W62" s="111">
        <v>4</v>
      </c>
      <c r="X62" s="110">
        <v>20</v>
      </c>
      <c r="Y62" s="111">
        <v>2</v>
      </c>
      <c r="Z62" s="110">
        <v>18</v>
      </c>
      <c r="AA62" s="111">
        <v>2</v>
      </c>
      <c r="AB62" s="110">
        <v>11</v>
      </c>
      <c r="AC62" s="111">
        <v>89</v>
      </c>
    </row>
    <row r="63" spans="1:29" ht="25.5" customHeight="1" thickTop="1">
      <c r="A63" s="112" t="s">
        <v>343</v>
      </c>
      <c r="B63" s="92">
        <v>1842</v>
      </c>
      <c r="C63" s="91">
        <v>1140</v>
      </c>
      <c r="D63" s="91">
        <v>1114</v>
      </c>
      <c r="E63" s="92">
        <v>234</v>
      </c>
      <c r="F63" s="91">
        <v>234</v>
      </c>
      <c r="G63" s="92">
        <v>230</v>
      </c>
      <c r="H63" s="113" t="s">
        <v>325</v>
      </c>
      <c r="I63" s="92">
        <v>321</v>
      </c>
      <c r="J63" s="91" t="s">
        <v>325</v>
      </c>
      <c r="K63" s="92">
        <v>100</v>
      </c>
      <c r="L63" s="80">
        <v>221</v>
      </c>
      <c r="M63" s="114">
        <v>559</v>
      </c>
      <c r="N63" s="90">
        <v>3</v>
      </c>
      <c r="O63" s="115">
        <v>9</v>
      </c>
      <c r="P63" s="90">
        <v>34</v>
      </c>
      <c r="Q63" s="116">
        <v>118</v>
      </c>
      <c r="R63" s="90">
        <v>11</v>
      </c>
      <c r="S63" s="90">
        <v>15</v>
      </c>
      <c r="T63" s="90">
        <v>20</v>
      </c>
      <c r="U63" s="90">
        <v>63</v>
      </c>
      <c r="V63" s="90">
        <v>34</v>
      </c>
      <c r="W63" s="90">
        <v>27</v>
      </c>
      <c r="X63" s="90">
        <v>99</v>
      </c>
      <c r="Y63" s="90">
        <v>8</v>
      </c>
      <c r="Z63" s="90">
        <v>44</v>
      </c>
      <c r="AA63" s="90">
        <v>26</v>
      </c>
      <c r="AB63" s="90">
        <v>48</v>
      </c>
      <c r="AC63" s="114">
        <v>696</v>
      </c>
    </row>
    <row r="64" spans="1:29" ht="25.5" customHeight="1">
      <c r="A64" s="117" t="s">
        <v>187</v>
      </c>
      <c r="B64" s="97">
        <v>246</v>
      </c>
      <c r="C64" s="96">
        <v>137</v>
      </c>
      <c r="D64" s="96">
        <v>135</v>
      </c>
      <c r="E64" s="96">
        <v>25</v>
      </c>
      <c r="F64" s="96">
        <v>25</v>
      </c>
      <c r="G64" s="97">
        <v>25</v>
      </c>
      <c r="H64" s="96" t="s">
        <v>325</v>
      </c>
      <c r="I64" s="97">
        <v>37</v>
      </c>
      <c r="J64" s="96" t="s">
        <v>325</v>
      </c>
      <c r="K64" s="97">
        <v>14</v>
      </c>
      <c r="L64" s="118">
        <v>23</v>
      </c>
      <c r="M64" s="118">
        <v>73</v>
      </c>
      <c r="N64" s="96">
        <v>2</v>
      </c>
      <c r="O64" s="97">
        <v>1</v>
      </c>
      <c r="P64" s="96">
        <v>2</v>
      </c>
      <c r="Q64" s="97">
        <v>18</v>
      </c>
      <c r="R64" s="119">
        <v>6</v>
      </c>
      <c r="S64" s="97">
        <v>3</v>
      </c>
      <c r="T64" s="119">
        <v>1</v>
      </c>
      <c r="U64" s="97">
        <v>11</v>
      </c>
      <c r="V64" s="119">
        <v>3</v>
      </c>
      <c r="W64" s="97">
        <v>3</v>
      </c>
      <c r="X64" s="119">
        <v>11</v>
      </c>
      <c r="Y64" s="97">
        <v>1</v>
      </c>
      <c r="Z64" s="119">
        <v>4</v>
      </c>
      <c r="AA64" s="97">
        <v>2</v>
      </c>
      <c r="AB64" s="119">
        <v>5</v>
      </c>
      <c r="AC64" s="118">
        <v>105</v>
      </c>
    </row>
    <row r="65" spans="1:29" ht="25.5" customHeight="1">
      <c r="A65" s="117" t="s">
        <v>185</v>
      </c>
      <c r="B65" s="97">
        <v>87</v>
      </c>
      <c r="C65" s="96">
        <v>57</v>
      </c>
      <c r="D65" s="96">
        <v>57</v>
      </c>
      <c r="E65" s="96">
        <v>15</v>
      </c>
      <c r="F65" s="96">
        <v>15</v>
      </c>
      <c r="G65" s="97">
        <v>15</v>
      </c>
      <c r="H65" s="96" t="s">
        <v>325</v>
      </c>
      <c r="I65" s="97">
        <v>17</v>
      </c>
      <c r="J65" s="96" t="s">
        <v>325</v>
      </c>
      <c r="K65" s="97">
        <v>5</v>
      </c>
      <c r="L65" s="118">
        <v>12</v>
      </c>
      <c r="M65" s="118">
        <v>25</v>
      </c>
      <c r="N65" s="96" t="s">
        <v>325</v>
      </c>
      <c r="O65" s="97" t="s">
        <v>325</v>
      </c>
      <c r="P65" s="96">
        <v>1</v>
      </c>
      <c r="Q65" s="97">
        <v>1</v>
      </c>
      <c r="R65" s="96" t="s">
        <v>325</v>
      </c>
      <c r="S65" s="97" t="s">
        <v>325</v>
      </c>
      <c r="T65" s="96">
        <v>2</v>
      </c>
      <c r="U65" s="97">
        <v>1</v>
      </c>
      <c r="V65" s="96">
        <v>2</v>
      </c>
      <c r="W65" s="97">
        <v>2</v>
      </c>
      <c r="X65" s="96">
        <v>8</v>
      </c>
      <c r="Y65" s="97" t="s">
        <v>325</v>
      </c>
      <c r="Z65" s="96">
        <v>3</v>
      </c>
      <c r="AA65" s="97">
        <v>5</v>
      </c>
      <c r="AB65" s="96" t="s">
        <v>325</v>
      </c>
      <c r="AC65" s="118">
        <v>30</v>
      </c>
    </row>
    <row r="66" spans="1:29" ht="25.5" customHeight="1">
      <c r="A66" s="117" t="s">
        <v>183</v>
      </c>
      <c r="B66" s="97">
        <v>241</v>
      </c>
      <c r="C66" s="96">
        <v>136</v>
      </c>
      <c r="D66" s="96">
        <v>134</v>
      </c>
      <c r="E66" s="96">
        <v>28</v>
      </c>
      <c r="F66" s="96">
        <v>28</v>
      </c>
      <c r="G66" s="97">
        <v>27</v>
      </c>
      <c r="H66" s="96" t="s">
        <v>325</v>
      </c>
      <c r="I66" s="97">
        <v>39</v>
      </c>
      <c r="J66" s="96" t="s">
        <v>325</v>
      </c>
      <c r="K66" s="97">
        <v>14</v>
      </c>
      <c r="L66" s="118">
        <v>25</v>
      </c>
      <c r="M66" s="118">
        <v>67</v>
      </c>
      <c r="N66" s="96" t="s">
        <v>325</v>
      </c>
      <c r="O66" s="97">
        <v>2</v>
      </c>
      <c r="P66" s="96">
        <v>7</v>
      </c>
      <c r="Q66" s="97">
        <v>8</v>
      </c>
      <c r="R66" s="96">
        <v>1</v>
      </c>
      <c r="S66" s="97">
        <v>3</v>
      </c>
      <c r="T66" s="96">
        <v>3</v>
      </c>
      <c r="U66" s="97">
        <v>5</v>
      </c>
      <c r="V66" s="96">
        <v>5</v>
      </c>
      <c r="W66" s="97">
        <v>2</v>
      </c>
      <c r="X66" s="96">
        <v>19</v>
      </c>
      <c r="Y66" s="97" t="s">
        <v>325</v>
      </c>
      <c r="Z66" s="96">
        <v>8</v>
      </c>
      <c r="AA66" s="97">
        <v>2</v>
      </c>
      <c r="AB66" s="96">
        <v>2</v>
      </c>
      <c r="AC66" s="118">
        <v>104</v>
      </c>
    </row>
    <row r="67" spans="1:29" ht="25.5" customHeight="1">
      <c r="A67" s="117" t="s">
        <v>181</v>
      </c>
      <c r="B67" s="97">
        <v>59</v>
      </c>
      <c r="C67" s="96">
        <v>37</v>
      </c>
      <c r="D67" s="96">
        <v>36</v>
      </c>
      <c r="E67" s="96">
        <v>10</v>
      </c>
      <c r="F67" s="96">
        <v>10</v>
      </c>
      <c r="G67" s="97">
        <v>10</v>
      </c>
      <c r="H67" s="96" t="s">
        <v>325</v>
      </c>
      <c r="I67" s="97">
        <v>12</v>
      </c>
      <c r="J67" s="96" t="s">
        <v>325</v>
      </c>
      <c r="K67" s="97">
        <v>4</v>
      </c>
      <c r="L67" s="118">
        <v>8</v>
      </c>
      <c r="M67" s="118">
        <v>14</v>
      </c>
      <c r="N67" s="96" t="s">
        <v>325</v>
      </c>
      <c r="O67" s="97" t="s">
        <v>325</v>
      </c>
      <c r="P67" s="96">
        <v>1</v>
      </c>
      <c r="Q67" s="97">
        <v>5</v>
      </c>
      <c r="R67" s="96" t="s">
        <v>325</v>
      </c>
      <c r="S67" s="97" t="s">
        <v>325</v>
      </c>
      <c r="T67" s="96">
        <v>1</v>
      </c>
      <c r="U67" s="97">
        <v>2</v>
      </c>
      <c r="V67" s="96">
        <v>1</v>
      </c>
      <c r="W67" s="97" t="s">
        <v>325</v>
      </c>
      <c r="X67" s="96">
        <v>2</v>
      </c>
      <c r="Y67" s="97" t="s">
        <v>325</v>
      </c>
      <c r="Z67" s="96">
        <v>2</v>
      </c>
      <c r="AA67" s="97" t="s">
        <v>325</v>
      </c>
      <c r="AB67" s="96" t="s">
        <v>325</v>
      </c>
      <c r="AC67" s="118">
        <v>22</v>
      </c>
    </row>
    <row r="68" spans="1:29" ht="25.5" customHeight="1">
      <c r="A68" s="117" t="s">
        <v>179</v>
      </c>
      <c r="B68" s="97">
        <v>121</v>
      </c>
      <c r="C68" s="96">
        <v>76</v>
      </c>
      <c r="D68" s="96">
        <v>74</v>
      </c>
      <c r="E68" s="96">
        <v>19</v>
      </c>
      <c r="F68" s="96">
        <v>19</v>
      </c>
      <c r="G68" s="97">
        <v>18</v>
      </c>
      <c r="H68" s="96" t="s">
        <v>325</v>
      </c>
      <c r="I68" s="97">
        <v>17</v>
      </c>
      <c r="J68" s="96" t="s">
        <v>325</v>
      </c>
      <c r="K68" s="97">
        <v>6</v>
      </c>
      <c r="L68" s="118">
        <v>11</v>
      </c>
      <c r="M68" s="118">
        <v>38</v>
      </c>
      <c r="N68" s="96" t="s">
        <v>325</v>
      </c>
      <c r="O68" s="97" t="s">
        <v>325</v>
      </c>
      <c r="P68" s="96">
        <v>1</v>
      </c>
      <c r="Q68" s="97">
        <v>8</v>
      </c>
      <c r="R68" s="96" t="s">
        <v>325</v>
      </c>
      <c r="S68" s="97">
        <v>1</v>
      </c>
      <c r="T68" s="96">
        <v>1</v>
      </c>
      <c r="U68" s="97">
        <v>5</v>
      </c>
      <c r="V68" s="96">
        <v>2</v>
      </c>
      <c r="W68" s="97">
        <v>6</v>
      </c>
      <c r="X68" s="96">
        <v>6</v>
      </c>
      <c r="Y68" s="97">
        <v>1</v>
      </c>
      <c r="Z68" s="96">
        <v>5</v>
      </c>
      <c r="AA68" s="97">
        <v>1</v>
      </c>
      <c r="AB68" s="96">
        <v>1</v>
      </c>
      <c r="AC68" s="118">
        <v>45</v>
      </c>
    </row>
    <row r="69" spans="1:29" ht="25.5" customHeight="1">
      <c r="A69" s="117" t="s">
        <v>177</v>
      </c>
      <c r="B69" s="97">
        <v>202</v>
      </c>
      <c r="C69" s="96">
        <v>132</v>
      </c>
      <c r="D69" s="96">
        <v>126</v>
      </c>
      <c r="E69" s="96">
        <v>43</v>
      </c>
      <c r="F69" s="96">
        <v>43</v>
      </c>
      <c r="G69" s="97">
        <v>43</v>
      </c>
      <c r="H69" s="96" t="s">
        <v>325</v>
      </c>
      <c r="I69" s="97">
        <v>31</v>
      </c>
      <c r="J69" s="96" t="s">
        <v>325</v>
      </c>
      <c r="K69" s="97">
        <v>8</v>
      </c>
      <c r="L69" s="118">
        <v>23</v>
      </c>
      <c r="M69" s="118">
        <v>52</v>
      </c>
      <c r="N69" s="96" t="s">
        <v>325</v>
      </c>
      <c r="O69" s="97" t="s">
        <v>325</v>
      </c>
      <c r="P69" s="96">
        <v>2</v>
      </c>
      <c r="Q69" s="97">
        <v>10</v>
      </c>
      <c r="R69" s="96">
        <v>1</v>
      </c>
      <c r="S69" s="97">
        <v>2</v>
      </c>
      <c r="T69" s="96">
        <v>2</v>
      </c>
      <c r="U69" s="97">
        <v>3</v>
      </c>
      <c r="V69" s="96">
        <v>1</v>
      </c>
      <c r="W69" s="97">
        <v>7</v>
      </c>
      <c r="X69" s="96">
        <v>9</v>
      </c>
      <c r="Y69" s="97">
        <v>2</v>
      </c>
      <c r="Z69" s="96">
        <v>4</v>
      </c>
      <c r="AA69" s="97">
        <v>6</v>
      </c>
      <c r="AB69" s="96">
        <v>3</v>
      </c>
      <c r="AC69" s="118">
        <v>70</v>
      </c>
    </row>
    <row r="70" spans="1:29" ht="25.5" customHeight="1">
      <c r="A70" s="117" t="s">
        <v>175</v>
      </c>
      <c r="B70" s="97">
        <v>186</v>
      </c>
      <c r="C70" s="96">
        <v>129</v>
      </c>
      <c r="D70" s="96">
        <v>123</v>
      </c>
      <c r="E70" s="96">
        <v>17</v>
      </c>
      <c r="F70" s="96">
        <v>17</v>
      </c>
      <c r="G70" s="97">
        <v>17</v>
      </c>
      <c r="H70" s="96" t="s">
        <v>325</v>
      </c>
      <c r="I70" s="97">
        <v>43</v>
      </c>
      <c r="J70" s="96" t="s">
        <v>325</v>
      </c>
      <c r="K70" s="97">
        <v>14</v>
      </c>
      <c r="L70" s="118">
        <v>29</v>
      </c>
      <c r="M70" s="118">
        <v>63</v>
      </c>
      <c r="N70" s="96" t="s">
        <v>325</v>
      </c>
      <c r="O70" s="97">
        <v>1</v>
      </c>
      <c r="P70" s="96">
        <v>3</v>
      </c>
      <c r="Q70" s="97">
        <v>17</v>
      </c>
      <c r="R70" s="96">
        <v>1</v>
      </c>
      <c r="S70" s="97">
        <v>1</v>
      </c>
      <c r="T70" s="96">
        <v>1</v>
      </c>
      <c r="U70" s="97">
        <v>11</v>
      </c>
      <c r="V70" s="96">
        <v>5</v>
      </c>
      <c r="W70" s="97">
        <v>1</v>
      </c>
      <c r="X70" s="96">
        <v>7</v>
      </c>
      <c r="Y70" s="97">
        <v>1</v>
      </c>
      <c r="Z70" s="96">
        <v>4</v>
      </c>
      <c r="AA70" s="97">
        <v>2</v>
      </c>
      <c r="AB70" s="96">
        <v>8</v>
      </c>
      <c r="AC70" s="118">
        <v>57</v>
      </c>
    </row>
    <row r="71" spans="1:29" ht="25.5" customHeight="1">
      <c r="A71" s="117" t="s">
        <v>173</v>
      </c>
      <c r="B71" s="97">
        <v>206</v>
      </c>
      <c r="C71" s="96">
        <v>146</v>
      </c>
      <c r="D71" s="96">
        <v>141</v>
      </c>
      <c r="E71" s="96">
        <v>26</v>
      </c>
      <c r="F71" s="96">
        <v>26</v>
      </c>
      <c r="G71" s="97">
        <v>26</v>
      </c>
      <c r="H71" s="96" t="s">
        <v>325</v>
      </c>
      <c r="I71" s="97">
        <v>41</v>
      </c>
      <c r="J71" s="96" t="s">
        <v>325</v>
      </c>
      <c r="K71" s="97">
        <v>11</v>
      </c>
      <c r="L71" s="118">
        <v>30</v>
      </c>
      <c r="M71" s="118">
        <v>74</v>
      </c>
      <c r="N71" s="96" t="s">
        <v>325</v>
      </c>
      <c r="O71" s="97">
        <v>1</v>
      </c>
      <c r="P71" s="96">
        <v>6</v>
      </c>
      <c r="Q71" s="97">
        <v>21</v>
      </c>
      <c r="R71" s="96" t="s">
        <v>325</v>
      </c>
      <c r="S71" s="97" t="s">
        <v>325</v>
      </c>
      <c r="T71" s="96">
        <v>1</v>
      </c>
      <c r="U71" s="97">
        <v>4</v>
      </c>
      <c r="V71" s="96">
        <v>6</v>
      </c>
      <c r="W71" s="97">
        <v>2</v>
      </c>
      <c r="X71" s="96">
        <v>11</v>
      </c>
      <c r="Y71" s="97">
        <v>1</v>
      </c>
      <c r="Z71" s="96">
        <v>2</v>
      </c>
      <c r="AA71" s="97">
        <v>3</v>
      </c>
      <c r="AB71" s="96">
        <v>16</v>
      </c>
      <c r="AC71" s="118">
        <v>59</v>
      </c>
    </row>
    <row r="72" spans="1:29" ht="25.5" customHeight="1">
      <c r="A72" s="117" t="s">
        <v>171</v>
      </c>
      <c r="B72" s="97">
        <v>334</v>
      </c>
      <c r="C72" s="96">
        <v>208</v>
      </c>
      <c r="D72" s="96">
        <v>206</v>
      </c>
      <c r="E72" s="96">
        <v>44</v>
      </c>
      <c r="F72" s="96">
        <v>44</v>
      </c>
      <c r="G72" s="97">
        <v>42</v>
      </c>
      <c r="H72" s="96" t="s">
        <v>325</v>
      </c>
      <c r="I72" s="97">
        <v>65</v>
      </c>
      <c r="J72" s="96" t="s">
        <v>325</v>
      </c>
      <c r="K72" s="97">
        <v>17</v>
      </c>
      <c r="L72" s="118">
        <v>48</v>
      </c>
      <c r="M72" s="118">
        <v>97</v>
      </c>
      <c r="N72" s="96">
        <v>1</v>
      </c>
      <c r="O72" s="97" t="s">
        <v>325</v>
      </c>
      <c r="P72" s="96">
        <v>9</v>
      </c>
      <c r="Q72" s="97">
        <v>15</v>
      </c>
      <c r="R72" s="96">
        <v>2</v>
      </c>
      <c r="S72" s="97">
        <v>1</v>
      </c>
      <c r="T72" s="96">
        <v>7</v>
      </c>
      <c r="U72" s="97">
        <v>10</v>
      </c>
      <c r="V72" s="96">
        <v>6</v>
      </c>
      <c r="W72" s="97">
        <v>3</v>
      </c>
      <c r="X72" s="96">
        <v>21</v>
      </c>
      <c r="Y72" s="97">
        <v>2</v>
      </c>
      <c r="Z72" s="96">
        <v>8</v>
      </c>
      <c r="AA72" s="97">
        <v>5</v>
      </c>
      <c r="AB72" s="96">
        <v>7</v>
      </c>
      <c r="AC72" s="118">
        <v>126</v>
      </c>
    </row>
    <row r="73" spans="1:29" ht="25.5" customHeight="1">
      <c r="A73" s="117" t="s">
        <v>169</v>
      </c>
      <c r="B73" s="97">
        <v>160</v>
      </c>
      <c r="C73" s="96">
        <v>82</v>
      </c>
      <c r="D73" s="96">
        <v>82</v>
      </c>
      <c r="E73" s="96">
        <v>7</v>
      </c>
      <c r="F73" s="96">
        <v>7</v>
      </c>
      <c r="G73" s="97">
        <v>7</v>
      </c>
      <c r="H73" s="96" t="s">
        <v>325</v>
      </c>
      <c r="I73" s="97">
        <v>19</v>
      </c>
      <c r="J73" s="96" t="s">
        <v>325</v>
      </c>
      <c r="K73" s="97">
        <v>7</v>
      </c>
      <c r="L73" s="118">
        <v>12</v>
      </c>
      <c r="M73" s="118">
        <v>56</v>
      </c>
      <c r="N73" s="96" t="s">
        <v>325</v>
      </c>
      <c r="O73" s="97">
        <v>4</v>
      </c>
      <c r="P73" s="96">
        <v>2</v>
      </c>
      <c r="Q73" s="97">
        <v>15</v>
      </c>
      <c r="R73" s="96" t="s">
        <v>325</v>
      </c>
      <c r="S73" s="97">
        <v>4</v>
      </c>
      <c r="T73" s="96">
        <v>1</v>
      </c>
      <c r="U73" s="97">
        <v>11</v>
      </c>
      <c r="V73" s="96">
        <v>3</v>
      </c>
      <c r="W73" s="97">
        <v>1</v>
      </c>
      <c r="X73" s="96">
        <v>5</v>
      </c>
      <c r="Y73" s="97" t="s">
        <v>325</v>
      </c>
      <c r="Z73" s="96">
        <v>4</v>
      </c>
      <c r="AA73" s="97" t="s">
        <v>325</v>
      </c>
      <c r="AB73" s="96">
        <v>6</v>
      </c>
      <c r="AC73" s="118">
        <v>78</v>
      </c>
    </row>
    <row r="74" spans="1:29" ht="25.5" customHeight="1">
      <c r="A74" s="112" t="s">
        <v>259</v>
      </c>
      <c r="B74" s="92">
        <v>3237</v>
      </c>
      <c r="C74" s="91">
        <v>2092</v>
      </c>
      <c r="D74" s="91">
        <v>2023</v>
      </c>
      <c r="E74" s="92">
        <v>293</v>
      </c>
      <c r="F74" s="91">
        <v>293</v>
      </c>
      <c r="G74" s="92">
        <v>290</v>
      </c>
      <c r="H74" s="91" t="s">
        <v>651</v>
      </c>
      <c r="I74" s="120">
        <v>581</v>
      </c>
      <c r="J74" s="113">
        <v>1</v>
      </c>
      <c r="K74" s="92">
        <v>126</v>
      </c>
      <c r="L74" s="80">
        <v>454</v>
      </c>
      <c r="M74" s="80">
        <v>1149</v>
      </c>
      <c r="N74" s="91">
        <v>7</v>
      </c>
      <c r="O74" s="92">
        <v>11</v>
      </c>
      <c r="P74" s="91">
        <v>79</v>
      </c>
      <c r="Q74" s="92">
        <v>282</v>
      </c>
      <c r="R74" s="91">
        <v>24</v>
      </c>
      <c r="S74" s="92">
        <v>18</v>
      </c>
      <c r="T74" s="91">
        <v>33</v>
      </c>
      <c r="U74" s="92">
        <v>106</v>
      </c>
      <c r="V74" s="91">
        <v>71</v>
      </c>
      <c r="W74" s="92">
        <v>57</v>
      </c>
      <c r="X74" s="91">
        <v>200</v>
      </c>
      <c r="Y74" s="92">
        <v>35</v>
      </c>
      <c r="Z74" s="91">
        <v>87</v>
      </c>
      <c r="AA74" s="92">
        <v>49</v>
      </c>
      <c r="AB74" s="91">
        <v>90</v>
      </c>
      <c r="AC74" s="80">
        <v>1101</v>
      </c>
    </row>
    <row r="75" spans="1:29" ht="25.5" customHeight="1">
      <c r="A75" s="117" t="s">
        <v>165</v>
      </c>
      <c r="B75" s="97">
        <v>858</v>
      </c>
      <c r="C75" s="96">
        <v>571</v>
      </c>
      <c r="D75" s="96">
        <v>552</v>
      </c>
      <c r="E75" s="97">
        <v>64</v>
      </c>
      <c r="F75" s="96">
        <v>64</v>
      </c>
      <c r="G75" s="97">
        <v>63</v>
      </c>
      <c r="H75" s="118" t="s">
        <v>325</v>
      </c>
      <c r="I75" s="119">
        <v>157</v>
      </c>
      <c r="J75" s="121" t="s">
        <v>325</v>
      </c>
      <c r="K75" s="97">
        <v>24</v>
      </c>
      <c r="L75" s="118">
        <v>133</v>
      </c>
      <c r="M75" s="118">
        <v>331</v>
      </c>
      <c r="N75" s="96">
        <v>2</v>
      </c>
      <c r="O75" s="97">
        <v>5</v>
      </c>
      <c r="P75" s="96">
        <v>15</v>
      </c>
      <c r="Q75" s="97">
        <v>71</v>
      </c>
      <c r="R75" s="96">
        <v>6</v>
      </c>
      <c r="S75" s="97">
        <v>3</v>
      </c>
      <c r="T75" s="96">
        <v>7</v>
      </c>
      <c r="U75" s="97">
        <v>33</v>
      </c>
      <c r="V75" s="96">
        <v>26</v>
      </c>
      <c r="W75" s="97">
        <v>22</v>
      </c>
      <c r="X75" s="96">
        <v>73</v>
      </c>
      <c r="Y75" s="97">
        <v>6</v>
      </c>
      <c r="Z75" s="96">
        <v>21</v>
      </c>
      <c r="AA75" s="97">
        <v>14</v>
      </c>
      <c r="AB75" s="96">
        <v>27</v>
      </c>
      <c r="AC75" s="118">
        <v>270</v>
      </c>
    </row>
    <row r="76" spans="1:29" ht="25.5" customHeight="1">
      <c r="A76" s="117" t="s">
        <v>163</v>
      </c>
      <c r="B76" s="97">
        <v>1197</v>
      </c>
      <c r="C76" s="96">
        <v>728</v>
      </c>
      <c r="D76" s="96">
        <v>699</v>
      </c>
      <c r="E76" s="97">
        <v>124</v>
      </c>
      <c r="F76" s="96">
        <v>124</v>
      </c>
      <c r="G76" s="97">
        <v>123</v>
      </c>
      <c r="H76" s="118" t="s">
        <v>325</v>
      </c>
      <c r="I76" s="96">
        <v>190</v>
      </c>
      <c r="J76" s="121">
        <v>1</v>
      </c>
      <c r="K76" s="97">
        <v>45</v>
      </c>
      <c r="L76" s="118">
        <v>144</v>
      </c>
      <c r="M76" s="118">
        <v>385</v>
      </c>
      <c r="N76" s="96">
        <v>5</v>
      </c>
      <c r="O76" s="97" t="s">
        <v>325</v>
      </c>
      <c r="P76" s="96">
        <v>20</v>
      </c>
      <c r="Q76" s="97">
        <v>101</v>
      </c>
      <c r="R76" s="96">
        <v>8</v>
      </c>
      <c r="S76" s="97">
        <v>6</v>
      </c>
      <c r="T76" s="96">
        <v>11</v>
      </c>
      <c r="U76" s="97">
        <v>37</v>
      </c>
      <c r="V76" s="96">
        <v>20</v>
      </c>
      <c r="W76" s="97">
        <v>17</v>
      </c>
      <c r="X76" s="96">
        <v>74</v>
      </c>
      <c r="Y76" s="97">
        <v>13</v>
      </c>
      <c r="Z76" s="96">
        <v>29</v>
      </c>
      <c r="AA76" s="97">
        <v>20</v>
      </c>
      <c r="AB76" s="96">
        <v>24</v>
      </c>
      <c r="AC76" s="118">
        <v>455</v>
      </c>
    </row>
    <row r="77" spans="1:29" ht="25.5" customHeight="1">
      <c r="A77" s="122" t="s">
        <v>161</v>
      </c>
      <c r="B77" s="97">
        <v>1182</v>
      </c>
      <c r="C77" s="96">
        <v>793</v>
      </c>
      <c r="D77" s="96">
        <v>772</v>
      </c>
      <c r="E77" s="97">
        <v>105</v>
      </c>
      <c r="F77" s="96">
        <v>105</v>
      </c>
      <c r="G77" s="97">
        <v>104</v>
      </c>
      <c r="H77" s="118" t="s">
        <v>325</v>
      </c>
      <c r="I77" s="96">
        <v>234</v>
      </c>
      <c r="J77" s="121" t="s">
        <v>325</v>
      </c>
      <c r="K77" s="97">
        <v>57</v>
      </c>
      <c r="L77" s="118">
        <v>177</v>
      </c>
      <c r="M77" s="118">
        <v>433</v>
      </c>
      <c r="N77" s="96" t="s">
        <v>325</v>
      </c>
      <c r="O77" s="97">
        <v>6</v>
      </c>
      <c r="P77" s="96">
        <v>44</v>
      </c>
      <c r="Q77" s="97">
        <v>110</v>
      </c>
      <c r="R77" s="96">
        <v>10</v>
      </c>
      <c r="S77" s="97">
        <v>9</v>
      </c>
      <c r="T77" s="96">
        <v>15</v>
      </c>
      <c r="U77" s="97">
        <v>36</v>
      </c>
      <c r="V77" s="96">
        <v>25</v>
      </c>
      <c r="W77" s="97">
        <v>18</v>
      </c>
      <c r="X77" s="96">
        <v>53</v>
      </c>
      <c r="Y77" s="97">
        <v>16</v>
      </c>
      <c r="Z77" s="96">
        <v>37</v>
      </c>
      <c r="AA77" s="97">
        <v>15</v>
      </c>
      <c r="AB77" s="96">
        <v>39</v>
      </c>
      <c r="AC77" s="118">
        <v>376</v>
      </c>
    </row>
    <row r="78" spans="1:29" ht="25.5" customHeight="1">
      <c r="A78" s="123" t="s">
        <v>255</v>
      </c>
      <c r="B78" s="92">
        <v>6700</v>
      </c>
      <c r="C78" s="91">
        <v>4196</v>
      </c>
      <c r="D78" s="91">
        <v>4035</v>
      </c>
      <c r="E78" s="92">
        <v>308</v>
      </c>
      <c r="F78" s="91">
        <v>308</v>
      </c>
      <c r="G78" s="92">
        <v>306</v>
      </c>
      <c r="H78" s="80" t="s">
        <v>651</v>
      </c>
      <c r="I78" s="91">
        <v>1179</v>
      </c>
      <c r="J78" s="113">
        <v>2</v>
      </c>
      <c r="K78" s="92">
        <v>305</v>
      </c>
      <c r="L78" s="80">
        <v>872</v>
      </c>
      <c r="M78" s="80">
        <v>2548</v>
      </c>
      <c r="N78" s="91">
        <v>13</v>
      </c>
      <c r="O78" s="92">
        <v>29</v>
      </c>
      <c r="P78" s="91">
        <v>130</v>
      </c>
      <c r="Q78" s="92">
        <v>616</v>
      </c>
      <c r="R78" s="91">
        <v>55</v>
      </c>
      <c r="S78" s="92">
        <v>45</v>
      </c>
      <c r="T78" s="91">
        <v>79</v>
      </c>
      <c r="U78" s="92">
        <v>273</v>
      </c>
      <c r="V78" s="91">
        <v>175</v>
      </c>
      <c r="W78" s="92">
        <v>183</v>
      </c>
      <c r="X78" s="91">
        <v>461</v>
      </c>
      <c r="Y78" s="92">
        <v>52</v>
      </c>
      <c r="Z78" s="91">
        <v>193</v>
      </c>
      <c r="AA78" s="92">
        <v>106</v>
      </c>
      <c r="AB78" s="91">
        <v>138</v>
      </c>
      <c r="AC78" s="80">
        <v>2432</v>
      </c>
    </row>
    <row r="79" spans="1:29" ht="25.5" customHeight="1">
      <c r="A79" s="117" t="s">
        <v>157</v>
      </c>
      <c r="B79" s="97">
        <v>2045</v>
      </c>
      <c r="C79" s="96">
        <v>1297</v>
      </c>
      <c r="D79" s="96">
        <v>1252</v>
      </c>
      <c r="E79" s="97">
        <v>138</v>
      </c>
      <c r="F79" s="96">
        <v>138</v>
      </c>
      <c r="G79" s="97">
        <v>137</v>
      </c>
      <c r="H79" s="118" t="s">
        <v>325</v>
      </c>
      <c r="I79" s="96">
        <v>367</v>
      </c>
      <c r="J79" s="121" t="s">
        <v>325</v>
      </c>
      <c r="K79" s="97">
        <v>81</v>
      </c>
      <c r="L79" s="118">
        <v>286</v>
      </c>
      <c r="M79" s="118">
        <v>747</v>
      </c>
      <c r="N79" s="96">
        <v>3</v>
      </c>
      <c r="O79" s="97">
        <v>9</v>
      </c>
      <c r="P79" s="96">
        <v>35</v>
      </c>
      <c r="Q79" s="97">
        <v>190</v>
      </c>
      <c r="R79" s="96">
        <v>18</v>
      </c>
      <c r="S79" s="97">
        <v>15</v>
      </c>
      <c r="T79" s="96">
        <v>25</v>
      </c>
      <c r="U79" s="97">
        <v>83</v>
      </c>
      <c r="V79" s="96">
        <v>41</v>
      </c>
      <c r="W79" s="97">
        <v>31</v>
      </c>
      <c r="X79" s="96">
        <v>142</v>
      </c>
      <c r="Y79" s="97">
        <v>13</v>
      </c>
      <c r="Z79" s="96">
        <v>45</v>
      </c>
      <c r="AA79" s="97">
        <v>39</v>
      </c>
      <c r="AB79" s="96">
        <v>58</v>
      </c>
      <c r="AC79" s="118">
        <v>729</v>
      </c>
    </row>
    <row r="80" spans="1:29" ht="25.5" customHeight="1">
      <c r="A80" s="117" t="s">
        <v>155</v>
      </c>
      <c r="B80" s="97">
        <v>1096</v>
      </c>
      <c r="C80" s="96">
        <v>668</v>
      </c>
      <c r="D80" s="96">
        <v>639</v>
      </c>
      <c r="E80" s="97">
        <v>85</v>
      </c>
      <c r="F80" s="96">
        <v>85</v>
      </c>
      <c r="G80" s="97">
        <v>85</v>
      </c>
      <c r="H80" s="118" t="s">
        <v>325</v>
      </c>
      <c r="I80" s="96">
        <v>180</v>
      </c>
      <c r="J80" s="121">
        <v>1</v>
      </c>
      <c r="K80" s="97">
        <v>62</v>
      </c>
      <c r="L80" s="118">
        <v>117</v>
      </c>
      <c r="M80" s="118">
        <v>374</v>
      </c>
      <c r="N80" s="96">
        <v>3</v>
      </c>
      <c r="O80" s="97">
        <v>4</v>
      </c>
      <c r="P80" s="96">
        <v>18</v>
      </c>
      <c r="Q80" s="97">
        <v>81</v>
      </c>
      <c r="R80" s="96">
        <v>6</v>
      </c>
      <c r="S80" s="97">
        <v>6</v>
      </c>
      <c r="T80" s="96">
        <v>11</v>
      </c>
      <c r="U80" s="97">
        <v>55</v>
      </c>
      <c r="V80" s="96">
        <v>30</v>
      </c>
      <c r="W80" s="97">
        <v>23</v>
      </c>
      <c r="X80" s="96">
        <v>68</v>
      </c>
      <c r="Y80" s="97">
        <v>12</v>
      </c>
      <c r="Z80" s="96">
        <v>33</v>
      </c>
      <c r="AA80" s="97">
        <v>12</v>
      </c>
      <c r="AB80" s="96">
        <v>12</v>
      </c>
      <c r="AC80" s="118">
        <v>412</v>
      </c>
    </row>
    <row r="81" spans="1:29" ht="25.5" customHeight="1">
      <c r="A81" s="117" t="s">
        <v>153</v>
      </c>
      <c r="B81" s="97">
        <v>1772</v>
      </c>
      <c r="C81" s="96">
        <v>1052</v>
      </c>
      <c r="D81" s="96">
        <v>1006</v>
      </c>
      <c r="E81" s="97">
        <v>36</v>
      </c>
      <c r="F81" s="96">
        <v>36</v>
      </c>
      <c r="G81" s="97">
        <v>36</v>
      </c>
      <c r="H81" s="118" t="s">
        <v>325</v>
      </c>
      <c r="I81" s="96">
        <v>283</v>
      </c>
      <c r="J81" s="121">
        <v>1</v>
      </c>
      <c r="K81" s="97">
        <v>61</v>
      </c>
      <c r="L81" s="118">
        <v>221</v>
      </c>
      <c r="M81" s="118">
        <v>687</v>
      </c>
      <c r="N81" s="96">
        <v>2</v>
      </c>
      <c r="O81" s="97">
        <v>9</v>
      </c>
      <c r="P81" s="96">
        <v>28</v>
      </c>
      <c r="Q81" s="97">
        <v>170</v>
      </c>
      <c r="R81" s="96">
        <v>13</v>
      </c>
      <c r="S81" s="97">
        <v>12</v>
      </c>
      <c r="T81" s="96">
        <v>25</v>
      </c>
      <c r="U81" s="97">
        <v>60</v>
      </c>
      <c r="V81" s="96">
        <v>56</v>
      </c>
      <c r="W81" s="97">
        <v>77</v>
      </c>
      <c r="X81" s="96">
        <v>111</v>
      </c>
      <c r="Y81" s="97">
        <v>11</v>
      </c>
      <c r="Z81" s="96">
        <v>51</v>
      </c>
      <c r="AA81" s="97">
        <v>27</v>
      </c>
      <c r="AB81" s="96">
        <v>35</v>
      </c>
      <c r="AC81" s="118">
        <v>705</v>
      </c>
    </row>
    <row r="82" spans="1:29" ht="25.5" customHeight="1">
      <c r="A82" s="117" t="s">
        <v>151</v>
      </c>
      <c r="B82" s="97">
        <v>965</v>
      </c>
      <c r="C82" s="96">
        <v>634</v>
      </c>
      <c r="D82" s="96">
        <v>611</v>
      </c>
      <c r="E82" s="97">
        <v>38</v>
      </c>
      <c r="F82" s="96">
        <v>38</v>
      </c>
      <c r="G82" s="97">
        <v>37</v>
      </c>
      <c r="H82" s="118" t="s">
        <v>325</v>
      </c>
      <c r="I82" s="96">
        <v>181</v>
      </c>
      <c r="J82" s="121" t="s">
        <v>325</v>
      </c>
      <c r="K82" s="97">
        <v>58</v>
      </c>
      <c r="L82" s="118">
        <v>123</v>
      </c>
      <c r="M82" s="118">
        <v>392</v>
      </c>
      <c r="N82" s="96">
        <v>2</v>
      </c>
      <c r="O82" s="97">
        <v>4</v>
      </c>
      <c r="P82" s="96">
        <v>22</v>
      </c>
      <c r="Q82" s="97">
        <v>93</v>
      </c>
      <c r="R82" s="96">
        <v>5</v>
      </c>
      <c r="S82" s="97">
        <v>10</v>
      </c>
      <c r="T82" s="96">
        <v>9</v>
      </c>
      <c r="U82" s="97">
        <v>45</v>
      </c>
      <c r="V82" s="96">
        <v>24</v>
      </c>
      <c r="W82" s="97">
        <v>30</v>
      </c>
      <c r="X82" s="96">
        <v>73</v>
      </c>
      <c r="Y82" s="97">
        <v>10</v>
      </c>
      <c r="Z82" s="96">
        <v>35</v>
      </c>
      <c r="AA82" s="97">
        <v>15</v>
      </c>
      <c r="AB82" s="96">
        <v>15</v>
      </c>
      <c r="AC82" s="118">
        <v>319</v>
      </c>
    </row>
    <row r="83" spans="1:29" ht="25.5" customHeight="1" thickBot="1">
      <c r="A83" s="124" t="s">
        <v>149</v>
      </c>
      <c r="B83" s="111">
        <v>822</v>
      </c>
      <c r="C83" s="110">
        <v>545</v>
      </c>
      <c r="D83" s="110">
        <v>527</v>
      </c>
      <c r="E83" s="111">
        <v>11</v>
      </c>
      <c r="F83" s="110">
        <v>11</v>
      </c>
      <c r="G83" s="111">
        <v>11</v>
      </c>
      <c r="H83" s="125" t="s">
        <v>325</v>
      </c>
      <c r="I83" s="110">
        <v>168</v>
      </c>
      <c r="J83" s="126" t="s">
        <v>325</v>
      </c>
      <c r="K83" s="111">
        <v>43</v>
      </c>
      <c r="L83" s="125">
        <v>125</v>
      </c>
      <c r="M83" s="125">
        <v>348</v>
      </c>
      <c r="N83" s="110">
        <v>3</v>
      </c>
      <c r="O83" s="111">
        <v>3</v>
      </c>
      <c r="P83" s="110">
        <v>27</v>
      </c>
      <c r="Q83" s="111">
        <v>82</v>
      </c>
      <c r="R83" s="110">
        <v>13</v>
      </c>
      <c r="S83" s="111">
        <v>2</v>
      </c>
      <c r="T83" s="110">
        <v>9</v>
      </c>
      <c r="U83" s="111">
        <v>30</v>
      </c>
      <c r="V83" s="110">
        <v>24</v>
      </c>
      <c r="W83" s="111">
        <v>22</v>
      </c>
      <c r="X83" s="110">
        <v>67</v>
      </c>
      <c r="Y83" s="111">
        <v>6</v>
      </c>
      <c r="Z83" s="110">
        <v>29</v>
      </c>
      <c r="AA83" s="111">
        <v>13</v>
      </c>
      <c r="AB83" s="110">
        <v>18</v>
      </c>
      <c r="AC83" s="125">
        <v>267</v>
      </c>
    </row>
    <row r="84" spans="1:29" ht="18" customHeight="1" thickTop="1">
      <c r="A84" s="127" t="s">
        <v>324</v>
      </c>
    </row>
  </sheetData>
  <mergeCells count="35">
    <mergeCell ref="AC4:AC7"/>
    <mergeCell ref="N5:AA5"/>
    <mergeCell ref="AB5:AB7"/>
    <mergeCell ref="M6:M7"/>
    <mergeCell ref="N6:N7"/>
    <mergeCell ref="O6:O7"/>
    <mergeCell ref="P6:P7"/>
    <mergeCell ref="Q6:Q7"/>
    <mergeCell ref="R6:R7"/>
    <mergeCell ref="S6:S7"/>
    <mergeCell ref="X6:X7"/>
    <mergeCell ref="Y6:Y7"/>
    <mergeCell ref="A2:D2"/>
    <mergeCell ref="E2:L3"/>
    <mergeCell ref="Y3:AC3"/>
    <mergeCell ref="T6:T7"/>
    <mergeCell ref="U6:U7"/>
    <mergeCell ref="V6:V7"/>
    <mergeCell ref="W6:W7"/>
    <mergeCell ref="A4:A7"/>
    <mergeCell ref="L6:L7"/>
    <mergeCell ref="E6:E7"/>
    <mergeCell ref="I5:L5"/>
    <mergeCell ref="B4:B7"/>
    <mergeCell ref="H6:H7"/>
    <mergeCell ref="E5:H5"/>
    <mergeCell ref="I6:I7"/>
    <mergeCell ref="K6:K7"/>
    <mergeCell ref="C4:C7"/>
    <mergeCell ref="D4:D7"/>
    <mergeCell ref="E4:L4"/>
    <mergeCell ref="Z6:Z7"/>
    <mergeCell ref="AA6:AA7"/>
    <mergeCell ref="M4:AB4"/>
    <mergeCell ref="J6:J7"/>
  </mergeCells>
  <phoneticPr fontId="3"/>
  <hyperlinks>
    <hyperlink ref="A1" location="表名!A1" display="戻る"/>
  </hyperlinks>
  <pageMargins left="0.55118110236220474" right="0.55118110236220474" top="0.98425196850393704" bottom="0.59055118110236227" header="0.51181102362204722" footer="0.51181102362204722"/>
  <pageSetup paperSize="9" scale="77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P40"/>
  <sheetViews>
    <sheetView zoomScale="80" zoomScaleNormal="80" zoomScaleSheetLayoutView="100" workbookViewId="0">
      <selection activeCell="G36" sqref="G36"/>
    </sheetView>
  </sheetViews>
  <sheetFormatPr defaultColWidth="11" defaultRowHeight="13.5"/>
  <cols>
    <col min="1" max="1" width="21.875" style="10" customWidth="1"/>
    <col min="2" max="10" width="8.875" style="10" customWidth="1"/>
    <col min="11" max="11" width="8.625" style="10" customWidth="1"/>
    <col min="12" max="12" width="8.25" style="10" customWidth="1"/>
    <col min="13" max="13" width="7.625" style="10" customWidth="1"/>
    <col min="14" max="14" width="8.625" style="10" customWidth="1"/>
    <col min="15" max="15" width="8.5" style="10" customWidth="1"/>
    <col min="16" max="16" width="7.625" style="10" customWidth="1"/>
    <col min="17" max="16384" width="11" style="10"/>
  </cols>
  <sheetData>
    <row r="1" spans="1:10" ht="18" customHeight="1">
      <c r="A1" s="129" t="s">
        <v>410</v>
      </c>
    </row>
    <row r="2" spans="1:10" ht="19.5" customHeight="1">
      <c r="A2" s="9" t="s">
        <v>528</v>
      </c>
      <c r="B2" s="9"/>
      <c r="C2" s="9"/>
      <c r="D2" s="9"/>
    </row>
    <row r="3" spans="1:10" ht="15" customHeight="1" thickBot="1">
      <c r="A3" s="556" t="s">
        <v>131</v>
      </c>
      <c r="B3" s="556"/>
      <c r="C3" s="556"/>
      <c r="D3" s="556"/>
      <c r="E3" s="146"/>
      <c r="F3" s="146"/>
      <c r="G3" s="863" t="s">
        <v>362</v>
      </c>
      <c r="H3" s="863"/>
      <c r="I3" s="863"/>
      <c r="J3" s="863"/>
    </row>
    <row r="4" spans="1:10" ht="14.25" thickTop="1">
      <c r="A4" s="864"/>
      <c r="B4" s="692" t="s">
        <v>361</v>
      </c>
      <c r="C4" s="673"/>
      <c r="D4" s="669"/>
      <c r="E4" s="692" t="s">
        <v>360</v>
      </c>
      <c r="F4" s="673"/>
      <c r="G4" s="669"/>
      <c r="H4" s="692" t="s">
        <v>359</v>
      </c>
      <c r="I4" s="673"/>
      <c r="J4" s="673"/>
    </row>
    <row r="5" spans="1:10">
      <c r="A5" s="865"/>
      <c r="B5" s="264" t="s">
        <v>346</v>
      </c>
      <c r="C5" s="149" t="s">
        <v>297</v>
      </c>
      <c r="D5" s="148" t="s">
        <v>296</v>
      </c>
      <c r="E5" s="264" t="s">
        <v>346</v>
      </c>
      <c r="F5" s="149" t="s">
        <v>297</v>
      </c>
      <c r="G5" s="148" t="s">
        <v>296</v>
      </c>
      <c r="H5" s="264" t="s">
        <v>346</v>
      </c>
      <c r="I5" s="149" t="s">
        <v>297</v>
      </c>
      <c r="J5" s="149" t="s">
        <v>296</v>
      </c>
    </row>
    <row r="6" spans="1:10" ht="24.75" customHeight="1">
      <c r="A6" s="557" t="s">
        <v>345</v>
      </c>
      <c r="B6" s="558">
        <v>24469</v>
      </c>
      <c r="C6" s="512">
        <v>14681</v>
      </c>
      <c r="D6" s="559">
        <v>9788</v>
      </c>
      <c r="E6" s="558">
        <v>23874</v>
      </c>
      <c r="F6" s="512">
        <v>14143</v>
      </c>
      <c r="G6" s="559">
        <v>9731</v>
      </c>
      <c r="H6" s="558">
        <v>22571</v>
      </c>
      <c r="I6" s="512">
        <v>13147</v>
      </c>
      <c r="J6" s="560">
        <v>9424</v>
      </c>
    </row>
    <row r="7" spans="1:10" ht="19.5" customHeight="1">
      <c r="A7" s="561" t="s">
        <v>358</v>
      </c>
      <c r="B7" s="215">
        <v>2417</v>
      </c>
      <c r="C7" s="213">
        <v>1345</v>
      </c>
      <c r="D7" s="214">
        <v>1072</v>
      </c>
      <c r="E7" s="215">
        <v>2419</v>
      </c>
      <c r="F7" s="213">
        <v>1282</v>
      </c>
      <c r="G7" s="214">
        <v>1137</v>
      </c>
      <c r="H7" s="215">
        <v>2442</v>
      </c>
      <c r="I7" s="213">
        <v>1224</v>
      </c>
      <c r="J7" s="240">
        <v>1218</v>
      </c>
    </row>
    <row r="8" spans="1:10" ht="19.5" customHeight="1">
      <c r="A8" s="562" t="s">
        <v>357</v>
      </c>
      <c r="B8" s="215">
        <v>831</v>
      </c>
      <c r="C8" s="213">
        <v>757</v>
      </c>
      <c r="D8" s="214">
        <v>74</v>
      </c>
      <c r="E8" s="215">
        <v>655</v>
      </c>
      <c r="F8" s="213">
        <v>586</v>
      </c>
      <c r="G8" s="214">
        <v>69</v>
      </c>
      <c r="H8" s="215">
        <v>493</v>
      </c>
      <c r="I8" s="213">
        <v>437</v>
      </c>
      <c r="J8" s="240">
        <v>56</v>
      </c>
    </row>
    <row r="9" spans="1:10" ht="19.5" customHeight="1">
      <c r="A9" s="562" t="s">
        <v>356</v>
      </c>
      <c r="B9" s="215">
        <v>3743</v>
      </c>
      <c r="C9" s="213">
        <v>1411</v>
      </c>
      <c r="D9" s="214">
        <v>2332</v>
      </c>
      <c r="E9" s="215">
        <v>3598</v>
      </c>
      <c r="F9" s="213">
        <v>1370</v>
      </c>
      <c r="G9" s="214">
        <v>2228</v>
      </c>
      <c r="H9" s="215">
        <v>3317</v>
      </c>
      <c r="I9" s="213">
        <v>1240</v>
      </c>
      <c r="J9" s="240">
        <v>2077</v>
      </c>
    </row>
    <row r="10" spans="1:10" ht="19.5" customHeight="1">
      <c r="A10" s="562" t="s">
        <v>355</v>
      </c>
      <c r="B10" s="215">
        <v>2773</v>
      </c>
      <c r="C10" s="213">
        <v>1679</v>
      </c>
      <c r="D10" s="214">
        <v>1094</v>
      </c>
      <c r="E10" s="215">
        <v>2834</v>
      </c>
      <c r="F10" s="213">
        <v>1704</v>
      </c>
      <c r="G10" s="214">
        <v>1130</v>
      </c>
      <c r="H10" s="215">
        <v>2735</v>
      </c>
      <c r="I10" s="213">
        <v>1569</v>
      </c>
      <c r="J10" s="240">
        <v>1166</v>
      </c>
    </row>
    <row r="11" spans="1:10" ht="19.5" customHeight="1">
      <c r="A11" s="562" t="s">
        <v>354</v>
      </c>
      <c r="B11" s="215">
        <v>3150</v>
      </c>
      <c r="C11" s="213">
        <v>1764</v>
      </c>
      <c r="D11" s="214">
        <v>1386</v>
      </c>
      <c r="E11" s="215">
        <v>2503</v>
      </c>
      <c r="F11" s="213">
        <v>1399</v>
      </c>
      <c r="G11" s="214">
        <v>1104</v>
      </c>
      <c r="H11" s="215">
        <v>2694</v>
      </c>
      <c r="I11" s="213">
        <v>1596</v>
      </c>
      <c r="J11" s="240">
        <v>1098</v>
      </c>
    </row>
    <row r="12" spans="1:10" ht="19.5" customHeight="1">
      <c r="A12" s="562" t="s">
        <v>353</v>
      </c>
      <c r="B12" s="215" t="s">
        <v>635</v>
      </c>
      <c r="C12" s="213" t="s">
        <v>635</v>
      </c>
      <c r="D12" s="214" t="s">
        <v>635</v>
      </c>
      <c r="E12" s="215" t="s">
        <v>635</v>
      </c>
      <c r="F12" s="213" t="s">
        <v>635</v>
      </c>
      <c r="G12" s="214" t="s">
        <v>635</v>
      </c>
      <c r="H12" s="215" t="s">
        <v>639</v>
      </c>
      <c r="I12" s="213" t="s">
        <v>639</v>
      </c>
      <c r="J12" s="240" t="s">
        <v>639</v>
      </c>
    </row>
    <row r="13" spans="1:10" ht="19.5" customHeight="1">
      <c r="A13" s="562" t="s">
        <v>352</v>
      </c>
      <c r="B13" s="215">
        <v>777</v>
      </c>
      <c r="C13" s="213">
        <v>729</v>
      </c>
      <c r="D13" s="214">
        <v>48</v>
      </c>
      <c r="E13" s="215">
        <v>755</v>
      </c>
      <c r="F13" s="213">
        <v>701</v>
      </c>
      <c r="G13" s="214">
        <v>54</v>
      </c>
      <c r="H13" s="215">
        <v>633</v>
      </c>
      <c r="I13" s="213">
        <v>594</v>
      </c>
      <c r="J13" s="240">
        <v>39</v>
      </c>
    </row>
    <row r="14" spans="1:10" ht="19.5" customHeight="1">
      <c r="A14" s="563" t="s">
        <v>351</v>
      </c>
      <c r="B14" s="215">
        <v>8764</v>
      </c>
      <c r="C14" s="213">
        <v>6161</v>
      </c>
      <c r="D14" s="214">
        <v>2603</v>
      </c>
      <c r="E14" s="215">
        <v>8789</v>
      </c>
      <c r="F14" s="213">
        <v>6186</v>
      </c>
      <c r="G14" s="214">
        <v>2603</v>
      </c>
      <c r="H14" s="215">
        <v>7679</v>
      </c>
      <c r="I14" s="213">
        <v>5542</v>
      </c>
      <c r="J14" s="240">
        <v>2137</v>
      </c>
    </row>
    <row r="15" spans="1:10" ht="19.5" customHeight="1">
      <c r="A15" s="562" t="s">
        <v>350</v>
      </c>
      <c r="B15" s="215">
        <v>121</v>
      </c>
      <c r="C15" s="213">
        <v>120</v>
      </c>
      <c r="D15" s="214">
        <v>1</v>
      </c>
      <c r="E15" s="215">
        <v>161</v>
      </c>
      <c r="F15" s="213">
        <v>156</v>
      </c>
      <c r="G15" s="214">
        <v>5</v>
      </c>
      <c r="H15" s="215">
        <v>175</v>
      </c>
      <c r="I15" s="213">
        <v>165</v>
      </c>
      <c r="J15" s="240">
        <v>10</v>
      </c>
    </row>
    <row r="16" spans="1:10" ht="19.5" customHeight="1">
      <c r="A16" s="562" t="s">
        <v>349</v>
      </c>
      <c r="B16" s="215">
        <v>1885</v>
      </c>
      <c r="C16" s="213">
        <v>711</v>
      </c>
      <c r="D16" s="214">
        <v>1174</v>
      </c>
      <c r="E16" s="215">
        <v>2131</v>
      </c>
      <c r="F16" s="213">
        <v>742</v>
      </c>
      <c r="G16" s="214">
        <v>1389</v>
      </c>
      <c r="H16" s="215">
        <v>2348</v>
      </c>
      <c r="I16" s="213">
        <v>745</v>
      </c>
      <c r="J16" s="240">
        <v>1603</v>
      </c>
    </row>
    <row r="17" spans="1:16" ht="19.5" customHeight="1" thickBot="1">
      <c r="A17" s="564" t="s">
        <v>348</v>
      </c>
      <c r="B17" s="215">
        <v>8</v>
      </c>
      <c r="C17" s="213">
        <v>4</v>
      </c>
      <c r="D17" s="214">
        <v>4</v>
      </c>
      <c r="E17" s="215">
        <v>29</v>
      </c>
      <c r="F17" s="213">
        <v>17</v>
      </c>
      <c r="G17" s="214">
        <v>12</v>
      </c>
      <c r="H17" s="565">
        <v>55</v>
      </c>
      <c r="I17" s="566">
        <v>35</v>
      </c>
      <c r="J17" s="567">
        <v>20</v>
      </c>
    </row>
    <row r="18" spans="1:16" ht="13.5" customHeight="1" thickTop="1">
      <c r="A18" s="864"/>
      <c r="B18" s="864"/>
      <c r="C18" s="864"/>
      <c r="D18" s="866"/>
      <c r="E18" s="692" t="s">
        <v>347</v>
      </c>
      <c r="F18" s="673"/>
      <c r="G18" s="673"/>
      <c r="H18" s="692" t="s">
        <v>653</v>
      </c>
      <c r="I18" s="673"/>
      <c r="J18" s="673"/>
      <c r="K18" s="128"/>
      <c r="L18" s="128"/>
      <c r="M18" s="128"/>
      <c r="N18" s="128"/>
      <c r="O18" s="128"/>
      <c r="P18" s="128"/>
    </row>
    <row r="19" spans="1:16" ht="13.5" customHeight="1">
      <c r="A19" s="865"/>
      <c r="B19" s="865"/>
      <c r="C19" s="865"/>
      <c r="D19" s="867"/>
      <c r="E19" s="264" t="s">
        <v>346</v>
      </c>
      <c r="F19" s="149" t="s">
        <v>297</v>
      </c>
      <c r="G19" s="149" t="s">
        <v>296</v>
      </c>
      <c r="H19" s="264" t="s">
        <v>346</v>
      </c>
      <c r="I19" s="149" t="s">
        <v>297</v>
      </c>
      <c r="J19" s="149" t="s">
        <v>296</v>
      </c>
      <c r="K19" s="128"/>
      <c r="L19" s="128"/>
      <c r="M19" s="128"/>
      <c r="N19" s="128"/>
      <c r="O19" s="128"/>
      <c r="P19" s="128"/>
    </row>
    <row r="20" spans="1:16" ht="24.75" customHeight="1">
      <c r="A20" s="568" t="s">
        <v>345</v>
      </c>
      <c r="B20" s="568"/>
      <c r="C20" s="568"/>
      <c r="D20" s="568"/>
      <c r="E20" s="569">
        <v>20266</v>
      </c>
      <c r="F20" s="570">
        <v>11615</v>
      </c>
      <c r="G20" s="571">
        <v>8651</v>
      </c>
      <c r="H20" s="569">
        <f>SUM(H21:H32)</f>
        <v>21687</v>
      </c>
      <c r="I20" s="569">
        <f>SUM(I21:I32)</f>
        <v>12106</v>
      </c>
      <c r="J20" s="569">
        <f>SUM(J21:J32)</f>
        <v>9581</v>
      </c>
      <c r="K20" s="128"/>
      <c r="L20" s="128"/>
      <c r="M20" s="128"/>
      <c r="N20" s="128"/>
      <c r="O20" s="128"/>
      <c r="P20" s="128"/>
    </row>
    <row r="21" spans="1:16" ht="19.5" customHeight="1">
      <c r="A21" s="572" t="s">
        <v>517</v>
      </c>
      <c r="B21" s="572"/>
      <c r="C21" s="572"/>
      <c r="D21" s="572"/>
      <c r="E21" s="215">
        <v>476</v>
      </c>
      <c r="F21" s="213">
        <v>420</v>
      </c>
      <c r="G21" s="240">
        <v>56</v>
      </c>
      <c r="H21" s="215">
        <v>408</v>
      </c>
      <c r="I21" s="213">
        <v>356</v>
      </c>
      <c r="J21" s="240">
        <v>52</v>
      </c>
      <c r="K21" s="128"/>
      <c r="L21" s="128"/>
      <c r="M21" s="128"/>
      <c r="N21" s="128"/>
      <c r="O21" s="128"/>
      <c r="P21" s="128"/>
    </row>
    <row r="22" spans="1:16" ht="19.5" customHeight="1">
      <c r="A22" s="573" t="s">
        <v>518</v>
      </c>
      <c r="B22" s="573"/>
      <c r="C22" s="573"/>
      <c r="D22" s="573"/>
      <c r="E22" s="215">
        <v>2427</v>
      </c>
      <c r="F22" s="213">
        <v>1224</v>
      </c>
      <c r="G22" s="240">
        <v>1203</v>
      </c>
      <c r="H22" s="215">
        <v>2711</v>
      </c>
      <c r="I22" s="213">
        <v>1295</v>
      </c>
      <c r="J22" s="240">
        <v>1416</v>
      </c>
      <c r="K22" s="128"/>
      <c r="L22" s="128"/>
      <c r="M22" s="128"/>
      <c r="N22" s="128"/>
      <c r="O22" s="128"/>
      <c r="P22" s="128"/>
    </row>
    <row r="23" spans="1:16" ht="19.5" customHeight="1">
      <c r="A23" s="573" t="s">
        <v>519</v>
      </c>
      <c r="B23" s="573"/>
      <c r="C23" s="573"/>
      <c r="D23" s="573"/>
      <c r="E23" s="215">
        <v>3099</v>
      </c>
      <c r="F23" s="213">
        <v>1287</v>
      </c>
      <c r="G23" s="240">
        <v>1812</v>
      </c>
      <c r="H23" s="215">
        <v>3140</v>
      </c>
      <c r="I23" s="213">
        <v>1273</v>
      </c>
      <c r="J23" s="240">
        <v>1867</v>
      </c>
      <c r="K23" s="128"/>
      <c r="L23" s="128"/>
      <c r="M23" s="128"/>
      <c r="N23" s="128"/>
      <c r="O23" s="128"/>
      <c r="P23" s="128"/>
    </row>
    <row r="24" spans="1:16" ht="19.5" customHeight="1">
      <c r="A24" s="573" t="s">
        <v>520</v>
      </c>
      <c r="B24" s="573"/>
      <c r="C24" s="573"/>
      <c r="D24" s="573"/>
      <c r="E24" s="215">
        <v>2356</v>
      </c>
      <c r="F24" s="213">
        <v>1221</v>
      </c>
      <c r="G24" s="240">
        <v>1135</v>
      </c>
      <c r="H24" s="215">
        <v>2398</v>
      </c>
      <c r="I24" s="213">
        <v>1223</v>
      </c>
      <c r="J24" s="240">
        <v>1175</v>
      </c>
      <c r="K24" s="128"/>
      <c r="L24" s="128"/>
      <c r="M24" s="128"/>
      <c r="N24" s="128"/>
      <c r="O24" s="128"/>
      <c r="P24" s="128"/>
    </row>
    <row r="25" spans="1:16" ht="19.5" customHeight="1">
      <c r="A25" s="573" t="s">
        <v>521</v>
      </c>
      <c r="B25" s="573"/>
      <c r="C25" s="573"/>
      <c r="D25" s="573"/>
      <c r="E25" s="215">
        <v>2696</v>
      </c>
      <c r="F25" s="213">
        <v>878</v>
      </c>
      <c r="G25" s="240">
        <v>1818</v>
      </c>
      <c r="H25" s="215">
        <v>2849</v>
      </c>
      <c r="I25" s="213">
        <v>914</v>
      </c>
      <c r="J25" s="240">
        <v>1935</v>
      </c>
      <c r="K25" s="128"/>
      <c r="L25" s="128"/>
      <c r="M25" s="128"/>
      <c r="N25" s="128"/>
      <c r="O25" s="128"/>
      <c r="P25" s="128"/>
    </row>
    <row r="26" spans="1:16" ht="19.5" customHeight="1">
      <c r="A26" s="573" t="s">
        <v>522</v>
      </c>
      <c r="B26" s="573"/>
      <c r="C26" s="573"/>
      <c r="D26" s="573"/>
      <c r="E26" s="215">
        <v>192</v>
      </c>
      <c r="F26" s="213">
        <v>184</v>
      </c>
      <c r="G26" s="240">
        <v>8</v>
      </c>
      <c r="H26" s="215">
        <v>216</v>
      </c>
      <c r="I26" s="213">
        <v>206</v>
      </c>
      <c r="J26" s="240">
        <v>10</v>
      </c>
      <c r="K26" s="128"/>
      <c r="L26" s="128"/>
      <c r="M26" s="128"/>
      <c r="N26" s="128"/>
      <c r="O26" s="128"/>
      <c r="P26" s="128"/>
    </row>
    <row r="27" spans="1:16" ht="19.5" customHeight="1">
      <c r="A27" s="573" t="s">
        <v>523</v>
      </c>
      <c r="B27" s="573"/>
      <c r="C27" s="573"/>
      <c r="D27" s="573"/>
      <c r="E27" s="215">
        <v>1795</v>
      </c>
      <c r="F27" s="213">
        <v>1143</v>
      </c>
      <c r="G27" s="240">
        <v>652</v>
      </c>
      <c r="H27" s="215">
        <v>1951</v>
      </c>
      <c r="I27" s="213">
        <v>1230</v>
      </c>
      <c r="J27" s="240">
        <v>721</v>
      </c>
      <c r="K27" s="128"/>
      <c r="L27" s="128"/>
      <c r="M27" s="128"/>
      <c r="N27" s="128"/>
      <c r="O27" s="128"/>
      <c r="P27" s="128"/>
    </row>
    <row r="28" spans="1:16" ht="19.5" customHeight="1">
      <c r="A28" s="573" t="s">
        <v>524</v>
      </c>
      <c r="B28" s="573"/>
      <c r="C28" s="573"/>
      <c r="D28" s="573"/>
      <c r="E28" s="215">
        <v>3819</v>
      </c>
      <c r="F28" s="213">
        <v>2677</v>
      </c>
      <c r="G28" s="240">
        <v>1142</v>
      </c>
      <c r="H28" s="215">
        <v>3864</v>
      </c>
      <c r="I28" s="213">
        <v>2677</v>
      </c>
      <c r="J28" s="240">
        <v>1187</v>
      </c>
      <c r="K28" s="128"/>
      <c r="L28" s="128"/>
      <c r="M28" s="128"/>
      <c r="N28" s="128"/>
      <c r="O28" s="128"/>
      <c r="P28" s="128"/>
    </row>
    <row r="29" spans="1:16" ht="19.5" customHeight="1">
      <c r="A29" s="573" t="s">
        <v>525</v>
      </c>
      <c r="B29" s="573"/>
      <c r="C29" s="573"/>
      <c r="D29" s="573"/>
      <c r="E29" s="215">
        <v>628</v>
      </c>
      <c r="F29" s="213">
        <v>611</v>
      </c>
      <c r="G29" s="240">
        <v>17</v>
      </c>
      <c r="H29" s="215">
        <v>620</v>
      </c>
      <c r="I29" s="213">
        <v>594</v>
      </c>
      <c r="J29" s="240">
        <v>26</v>
      </c>
      <c r="K29" s="128"/>
      <c r="L29" s="128"/>
      <c r="M29" s="128"/>
      <c r="N29" s="128"/>
      <c r="O29" s="128"/>
      <c r="P29" s="128"/>
    </row>
    <row r="30" spans="1:16" ht="19.5" customHeight="1">
      <c r="A30" s="573" t="s">
        <v>526</v>
      </c>
      <c r="B30" s="573"/>
      <c r="C30" s="573"/>
      <c r="D30" s="573"/>
      <c r="E30" s="215">
        <v>1103</v>
      </c>
      <c r="F30" s="213">
        <v>1078</v>
      </c>
      <c r="G30" s="240">
        <v>25</v>
      </c>
      <c r="H30" s="215">
        <v>1090</v>
      </c>
      <c r="I30" s="213">
        <v>1056</v>
      </c>
      <c r="J30" s="240">
        <v>34</v>
      </c>
      <c r="K30" s="128"/>
      <c r="L30" s="128"/>
      <c r="M30" s="128"/>
      <c r="N30" s="128"/>
      <c r="O30" s="128"/>
      <c r="P30" s="128"/>
    </row>
    <row r="31" spans="1:16" ht="19.5" customHeight="1">
      <c r="A31" s="573" t="s">
        <v>527</v>
      </c>
      <c r="B31" s="573"/>
      <c r="C31" s="573"/>
      <c r="D31" s="573"/>
      <c r="E31" s="215">
        <v>1392</v>
      </c>
      <c r="F31" s="213">
        <v>705</v>
      </c>
      <c r="G31" s="240">
        <v>687</v>
      </c>
      <c r="H31" s="215">
        <v>1489</v>
      </c>
      <c r="I31" s="213">
        <v>771</v>
      </c>
      <c r="J31" s="240">
        <v>718</v>
      </c>
      <c r="K31" s="128"/>
      <c r="L31" s="128"/>
      <c r="M31" s="128"/>
      <c r="N31" s="128"/>
      <c r="O31" s="128"/>
      <c r="P31" s="128"/>
    </row>
    <row r="32" spans="1:16" ht="19.5" customHeight="1">
      <c r="A32" s="574" t="s">
        <v>344</v>
      </c>
      <c r="B32" s="574"/>
      <c r="C32" s="574"/>
      <c r="D32" s="574"/>
      <c r="E32" s="575">
        <v>283</v>
      </c>
      <c r="F32" s="301">
        <v>187</v>
      </c>
      <c r="G32" s="302">
        <v>96</v>
      </c>
      <c r="H32" s="575">
        <v>951</v>
      </c>
      <c r="I32" s="301">
        <v>511</v>
      </c>
      <c r="J32" s="302">
        <v>440</v>
      </c>
      <c r="K32" s="128"/>
      <c r="L32" s="128"/>
      <c r="M32" s="128"/>
      <c r="N32" s="128"/>
      <c r="O32" s="128"/>
      <c r="P32" s="128"/>
    </row>
    <row r="33" spans="1:10" ht="18" customHeight="1">
      <c r="A33" s="393" t="s">
        <v>128</v>
      </c>
      <c r="B33" s="393"/>
      <c r="C33" s="393"/>
      <c r="D33" s="393"/>
      <c r="E33" s="146"/>
      <c r="F33" s="146"/>
      <c r="G33" s="146"/>
      <c r="H33" s="190"/>
      <c r="I33" s="190"/>
      <c r="J33" s="190"/>
    </row>
    <row r="34" spans="1:10" ht="21.95" customHeight="1"/>
    <row r="35" spans="1:10" ht="21.95" customHeight="1"/>
    <row r="36" spans="1:10" ht="21.95" customHeight="1"/>
    <row r="37" spans="1:10" ht="21.95" customHeight="1"/>
    <row r="38" spans="1:10" ht="21.95" customHeight="1"/>
    <row r="39" spans="1:10" ht="21.95" customHeight="1"/>
    <row r="40" spans="1:10" ht="21.95" customHeight="1"/>
  </sheetData>
  <mergeCells count="8">
    <mergeCell ref="G3:J3"/>
    <mergeCell ref="E18:G18"/>
    <mergeCell ref="A4:A5"/>
    <mergeCell ref="B4:D4"/>
    <mergeCell ref="E4:G4"/>
    <mergeCell ref="H4:J4"/>
    <mergeCell ref="A18:D19"/>
    <mergeCell ref="H18:J18"/>
  </mergeCells>
  <phoneticPr fontId="3"/>
  <hyperlinks>
    <hyperlink ref="A1" location="表名!A1" display="戻る"/>
  </hyperlinks>
  <pageMargins left="0.55118110236220474" right="0.55118110236220474" top="0.98425196850393704" bottom="0.59055118110236227" header="0.51181102362204722" footer="0.51181102362204722"/>
  <pageSetup paperSize="9" scale="93" orientation="portrait" r:id="rId1"/>
  <headerFooter alignWithMargins="0"/>
  <colBreaks count="1" manualBreakCount="1">
    <brk id="10" min="1" max="35" man="1"/>
  </col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K22"/>
  <sheetViews>
    <sheetView zoomScaleNormal="100" zoomScaleSheetLayoutView="100" workbookViewId="0">
      <selection activeCell="I27" sqref="I27"/>
    </sheetView>
  </sheetViews>
  <sheetFormatPr defaultColWidth="11" defaultRowHeight="13.5"/>
  <cols>
    <col min="1" max="11" width="9.125" style="10" customWidth="1"/>
    <col min="12" max="13" width="9" style="10" customWidth="1"/>
    <col min="14" max="16384" width="11" style="10"/>
  </cols>
  <sheetData>
    <row r="1" spans="1:11" ht="18" customHeight="1">
      <c r="A1" s="129" t="s">
        <v>410</v>
      </c>
    </row>
    <row r="2" spans="1:11" ht="19.5" customHeight="1">
      <c r="A2" s="868" t="s">
        <v>530</v>
      </c>
      <c r="B2" s="868"/>
      <c r="C2" s="9"/>
      <c r="E2" s="142"/>
    </row>
    <row r="3" spans="1:11" ht="15" customHeight="1" thickBot="1">
      <c r="A3" s="246" t="s">
        <v>131</v>
      </c>
      <c r="B3" s="246"/>
      <c r="C3" s="146"/>
      <c r="D3" s="146"/>
      <c r="E3" s="146"/>
      <c r="F3" s="146"/>
      <c r="G3" s="146"/>
      <c r="H3" s="146"/>
      <c r="I3" s="668" t="s">
        <v>367</v>
      </c>
      <c r="J3" s="668"/>
      <c r="K3" s="668"/>
    </row>
    <row r="4" spans="1:11" ht="14.25" customHeight="1" thickTop="1">
      <c r="A4" s="697" t="s">
        <v>27</v>
      </c>
      <c r="B4" s="674" t="s">
        <v>657</v>
      </c>
      <c r="C4" s="674" t="s">
        <v>658</v>
      </c>
      <c r="D4" s="674" t="s">
        <v>659</v>
      </c>
      <c r="E4" s="692" t="s">
        <v>660</v>
      </c>
      <c r="F4" s="870"/>
      <c r="G4" s="871"/>
      <c r="H4" s="673" t="s">
        <v>661</v>
      </c>
      <c r="I4" s="673"/>
      <c r="J4" s="669"/>
      <c r="K4" s="751" t="s">
        <v>662</v>
      </c>
    </row>
    <row r="5" spans="1:11">
      <c r="A5" s="731"/>
      <c r="B5" s="672"/>
      <c r="C5" s="672"/>
      <c r="D5" s="672"/>
      <c r="E5" s="872"/>
      <c r="F5" s="873"/>
      <c r="G5" s="874"/>
      <c r="H5" s="813"/>
      <c r="I5" s="813"/>
      <c r="J5" s="795"/>
      <c r="K5" s="877"/>
    </row>
    <row r="6" spans="1:11">
      <c r="A6" s="731"/>
      <c r="B6" s="672"/>
      <c r="C6" s="672"/>
      <c r="D6" s="672"/>
      <c r="E6" s="672" t="s">
        <v>529</v>
      </c>
      <c r="F6" s="875" t="s">
        <v>654</v>
      </c>
      <c r="G6" s="800" t="s">
        <v>655</v>
      </c>
      <c r="H6" s="813" t="s">
        <v>529</v>
      </c>
      <c r="I6" s="875" t="s">
        <v>654</v>
      </c>
      <c r="J6" s="800" t="s">
        <v>655</v>
      </c>
      <c r="K6" s="877"/>
    </row>
    <row r="7" spans="1:11" ht="46.5" customHeight="1">
      <c r="A7" s="698"/>
      <c r="B7" s="869"/>
      <c r="C7" s="869"/>
      <c r="D7" s="869"/>
      <c r="E7" s="869"/>
      <c r="F7" s="876"/>
      <c r="G7" s="869"/>
      <c r="H7" s="803"/>
      <c r="I7" s="876"/>
      <c r="J7" s="869"/>
      <c r="K7" s="878"/>
    </row>
    <row r="8" spans="1:11" ht="3.75" customHeight="1">
      <c r="A8" s="576"/>
      <c r="B8" s="577"/>
      <c r="C8" s="578"/>
      <c r="D8" s="578"/>
      <c r="E8" s="578"/>
      <c r="F8" s="578"/>
      <c r="G8" s="578"/>
      <c r="H8" s="578"/>
      <c r="I8" s="578"/>
      <c r="J8" s="578"/>
      <c r="K8" s="579"/>
    </row>
    <row r="9" spans="1:11" ht="16.5" customHeight="1">
      <c r="A9" s="206" t="s">
        <v>116</v>
      </c>
      <c r="B9" s="215">
        <v>39494</v>
      </c>
      <c r="C9" s="213">
        <v>39283</v>
      </c>
      <c r="D9" s="194">
        <v>211</v>
      </c>
      <c r="E9" s="255">
        <v>2018</v>
      </c>
      <c r="F9" s="213">
        <v>1312</v>
      </c>
      <c r="G9" s="213">
        <v>706</v>
      </c>
      <c r="H9" s="255">
        <v>2229</v>
      </c>
      <c r="I9" s="213">
        <v>1420</v>
      </c>
      <c r="J9" s="213">
        <v>809</v>
      </c>
      <c r="K9" s="413">
        <v>110.54</v>
      </c>
    </row>
    <row r="10" spans="1:11" ht="16.5" customHeight="1">
      <c r="A10" s="206" t="s">
        <v>22</v>
      </c>
      <c r="B10" s="215">
        <v>38777</v>
      </c>
      <c r="C10" s="213">
        <v>38830</v>
      </c>
      <c r="D10" s="194">
        <v>-53</v>
      </c>
      <c r="E10" s="255">
        <v>3200</v>
      </c>
      <c r="F10" s="213">
        <v>2066</v>
      </c>
      <c r="G10" s="213">
        <v>1134</v>
      </c>
      <c r="H10" s="255">
        <v>3147</v>
      </c>
      <c r="I10" s="213">
        <v>2099</v>
      </c>
      <c r="J10" s="213">
        <v>1048</v>
      </c>
      <c r="K10" s="413">
        <v>99.86</v>
      </c>
    </row>
    <row r="11" spans="1:11" ht="16.5" customHeight="1">
      <c r="A11" s="206" t="s">
        <v>21</v>
      </c>
      <c r="B11" s="215">
        <v>39074</v>
      </c>
      <c r="C11" s="213">
        <v>39093</v>
      </c>
      <c r="D11" s="194">
        <v>-19</v>
      </c>
      <c r="E11" s="255">
        <v>3835</v>
      </c>
      <c r="F11" s="213">
        <v>2651</v>
      </c>
      <c r="G11" s="213">
        <v>1184</v>
      </c>
      <c r="H11" s="255">
        <v>3816</v>
      </c>
      <c r="I11" s="213">
        <v>3009</v>
      </c>
      <c r="J11" s="213">
        <v>807</v>
      </c>
      <c r="K11" s="413">
        <v>99.95</v>
      </c>
    </row>
    <row r="12" spans="1:11" ht="16.5" customHeight="1">
      <c r="A12" s="206" t="s">
        <v>20</v>
      </c>
      <c r="B12" s="215">
        <v>40142</v>
      </c>
      <c r="C12" s="213">
        <v>39936</v>
      </c>
      <c r="D12" s="194">
        <v>206</v>
      </c>
      <c r="E12" s="255">
        <v>3767</v>
      </c>
      <c r="F12" s="213">
        <v>2909</v>
      </c>
      <c r="G12" s="213">
        <v>858</v>
      </c>
      <c r="H12" s="255">
        <v>3973</v>
      </c>
      <c r="I12" s="213">
        <v>3314</v>
      </c>
      <c r="J12" s="213">
        <v>659</v>
      </c>
      <c r="K12" s="413">
        <v>100.52</v>
      </c>
    </row>
    <row r="13" spans="1:11" ht="16.5" customHeight="1">
      <c r="A13" s="206" t="s">
        <v>19</v>
      </c>
      <c r="B13" s="215">
        <v>42700</v>
      </c>
      <c r="C13" s="213">
        <v>42355</v>
      </c>
      <c r="D13" s="194">
        <v>345</v>
      </c>
      <c r="E13" s="255">
        <v>4810</v>
      </c>
      <c r="F13" s="213">
        <v>3878</v>
      </c>
      <c r="G13" s="213">
        <v>932</v>
      </c>
      <c r="H13" s="255">
        <v>5155</v>
      </c>
      <c r="I13" s="213">
        <v>4412</v>
      </c>
      <c r="J13" s="213">
        <v>743</v>
      </c>
      <c r="K13" s="413">
        <v>100.81</v>
      </c>
    </row>
    <row r="14" spans="1:11" ht="16.5" customHeight="1">
      <c r="A14" s="206" t="s">
        <v>18</v>
      </c>
      <c r="B14" s="215">
        <v>44246</v>
      </c>
      <c r="C14" s="213">
        <v>43705</v>
      </c>
      <c r="D14" s="194">
        <v>541</v>
      </c>
      <c r="E14" s="255">
        <v>5731</v>
      </c>
      <c r="F14" s="213">
        <v>4749</v>
      </c>
      <c r="G14" s="213">
        <v>982</v>
      </c>
      <c r="H14" s="255">
        <v>6272</v>
      </c>
      <c r="I14" s="213">
        <v>5508</v>
      </c>
      <c r="J14" s="213">
        <v>764</v>
      </c>
      <c r="K14" s="413">
        <v>101.24</v>
      </c>
    </row>
    <row r="15" spans="1:11" ht="16.5" customHeight="1">
      <c r="A15" s="206" t="s">
        <v>110</v>
      </c>
      <c r="B15" s="215">
        <v>45162</v>
      </c>
      <c r="C15" s="213">
        <v>44888</v>
      </c>
      <c r="D15" s="194">
        <v>274</v>
      </c>
      <c r="E15" s="255">
        <v>7179</v>
      </c>
      <c r="F15" s="213">
        <v>5899</v>
      </c>
      <c r="G15" s="213">
        <v>1280</v>
      </c>
      <c r="H15" s="255">
        <v>7453</v>
      </c>
      <c r="I15" s="213">
        <v>6537</v>
      </c>
      <c r="J15" s="213">
        <v>916</v>
      </c>
      <c r="K15" s="413">
        <v>100.61</v>
      </c>
    </row>
    <row r="16" spans="1:11" ht="16.5" customHeight="1">
      <c r="A16" s="206" t="s">
        <v>17</v>
      </c>
      <c r="B16" s="215">
        <v>45556</v>
      </c>
      <c r="C16" s="213">
        <v>45711</v>
      </c>
      <c r="D16" s="194">
        <v>-145</v>
      </c>
      <c r="E16" s="255">
        <v>8188</v>
      </c>
      <c r="F16" s="213">
        <v>6966</v>
      </c>
      <c r="G16" s="213">
        <v>1222</v>
      </c>
      <c r="H16" s="255">
        <v>8013</v>
      </c>
      <c r="I16" s="213">
        <v>7206</v>
      </c>
      <c r="J16" s="213">
        <v>807</v>
      </c>
      <c r="K16" s="413">
        <v>99.68</v>
      </c>
    </row>
    <row r="17" spans="1:11" ht="16.5" customHeight="1">
      <c r="A17" s="206" t="s">
        <v>13</v>
      </c>
      <c r="B17" s="215">
        <v>45164</v>
      </c>
      <c r="C17" s="213">
        <v>46158</v>
      </c>
      <c r="D17" s="194">
        <v>-994</v>
      </c>
      <c r="E17" s="255">
        <v>9322</v>
      </c>
      <c r="F17" s="213">
        <v>8013</v>
      </c>
      <c r="G17" s="213">
        <v>1309</v>
      </c>
      <c r="H17" s="255">
        <v>8328</v>
      </c>
      <c r="I17" s="213">
        <v>7519</v>
      </c>
      <c r="J17" s="213">
        <v>809</v>
      </c>
      <c r="K17" s="413">
        <v>97.85</v>
      </c>
    </row>
    <row r="18" spans="1:11" ht="16.5" customHeight="1">
      <c r="A18" s="206" t="s">
        <v>8</v>
      </c>
      <c r="B18" s="215">
        <v>43539</v>
      </c>
      <c r="C18" s="213">
        <v>45499</v>
      </c>
      <c r="D18" s="219">
        <v>-1960</v>
      </c>
      <c r="E18" s="255">
        <v>10047</v>
      </c>
      <c r="F18" s="213">
        <v>8234</v>
      </c>
      <c r="G18" s="213">
        <v>1813</v>
      </c>
      <c r="H18" s="255">
        <v>8087</v>
      </c>
      <c r="I18" s="213">
        <v>7283</v>
      </c>
      <c r="J18" s="213">
        <v>804</v>
      </c>
      <c r="K18" s="413">
        <v>95.69</v>
      </c>
    </row>
    <row r="19" spans="1:11" ht="16.5" customHeight="1">
      <c r="A19" s="206" t="s">
        <v>133</v>
      </c>
      <c r="B19" s="215">
        <v>42659</v>
      </c>
      <c r="C19" s="213">
        <v>43997</v>
      </c>
      <c r="D19" s="219" t="s">
        <v>656</v>
      </c>
      <c r="E19" s="255">
        <v>9721</v>
      </c>
      <c r="F19" s="213">
        <v>8474</v>
      </c>
      <c r="G19" s="213">
        <v>1247</v>
      </c>
      <c r="H19" s="255">
        <v>8383</v>
      </c>
      <c r="I19" s="213">
        <v>7536</v>
      </c>
      <c r="J19" s="213">
        <v>847</v>
      </c>
      <c r="K19" s="413">
        <v>96.95</v>
      </c>
    </row>
    <row r="20" spans="1:11" ht="16.5" customHeight="1">
      <c r="A20" s="206" t="s">
        <v>465</v>
      </c>
      <c r="B20" s="215">
        <v>40712</v>
      </c>
      <c r="C20" s="301">
        <v>42512</v>
      </c>
      <c r="D20" s="223">
        <v>-1800</v>
      </c>
      <c r="E20" s="375">
        <v>10230</v>
      </c>
      <c r="F20" s="301">
        <v>9235</v>
      </c>
      <c r="G20" s="301">
        <v>995</v>
      </c>
      <c r="H20" s="375">
        <v>8430</v>
      </c>
      <c r="I20" s="301">
        <v>7547</v>
      </c>
      <c r="J20" s="301">
        <v>883</v>
      </c>
      <c r="K20" s="584">
        <v>95.77</v>
      </c>
    </row>
    <row r="21" spans="1:11" ht="18" hidden="1" customHeight="1">
      <c r="A21" s="580"/>
      <c r="B21" s="581"/>
      <c r="C21" s="582"/>
      <c r="D21" s="582"/>
      <c r="E21" s="582"/>
      <c r="F21" s="582"/>
      <c r="G21" s="582"/>
      <c r="H21" s="582"/>
      <c r="I21" s="582"/>
      <c r="J21" s="582"/>
      <c r="K21" s="583"/>
    </row>
    <row r="22" spans="1:11">
      <c r="A22" s="723" t="s">
        <v>144</v>
      </c>
      <c r="B22" s="724"/>
      <c r="C22" s="146"/>
      <c r="D22" s="146"/>
      <c r="E22" s="146"/>
      <c r="F22" s="146"/>
      <c r="G22" s="146"/>
      <c r="H22" s="146"/>
      <c r="I22" s="146"/>
      <c r="J22" s="146"/>
      <c r="K22" s="146"/>
    </row>
  </sheetData>
  <mergeCells count="16">
    <mergeCell ref="A22:B22"/>
    <mergeCell ref="A2:B2"/>
    <mergeCell ref="I3:K3"/>
    <mergeCell ref="D4:D7"/>
    <mergeCell ref="A4:A7"/>
    <mergeCell ref="B4:B7"/>
    <mergeCell ref="C4:C7"/>
    <mergeCell ref="E4:G5"/>
    <mergeCell ref="F6:F7"/>
    <mergeCell ref="G6:G7"/>
    <mergeCell ref="E6:E7"/>
    <mergeCell ref="K4:K7"/>
    <mergeCell ref="H6:H7"/>
    <mergeCell ref="H4:J5"/>
    <mergeCell ref="I6:I7"/>
    <mergeCell ref="J6:J7"/>
  </mergeCells>
  <phoneticPr fontId="3"/>
  <hyperlinks>
    <hyperlink ref="A1" location="表名!A1" display="戻る"/>
  </hyperlinks>
  <pageMargins left="0.74803149606299213" right="0.55118110236220474" top="0.98425196850393704" bottom="0.59055118110236227" header="0.51181102362204722" footer="0.51181102362204722"/>
  <pageSetup paperSize="9" scale="76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M14"/>
  <sheetViews>
    <sheetView workbookViewId="0">
      <selection activeCell="M12" sqref="M12"/>
    </sheetView>
  </sheetViews>
  <sheetFormatPr defaultRowHeight="13.5"/>
  <cols>
    <col min="1" max="13" width="9.125" style="13" customWidth="1"/>
    <col min="14" max="16384" width="9" style="13"/>
  </cols>
  <sheetData>
    <row r="1" spans="1:13" ht="18" customHeight="1">
      <c r="A1" s="129" t="s">
        <v>410</v>
      </c>
    </row>
    <row r="2" spans="1:13" s="10" customFormat="1" ht="19.5" customHeight="1">
      <c r="A2" s="879" t="s">
        <v>366</v>
      </c>
      <c r="B2" s="879"/>
      <c r="C2" s="879"/>
      <c r="D2" s="879"/>
      <c r="E2" s="879"/>
      <c r="F2" s="879"/>
    </row>
    <row r="3" spans="1:13" s="10" customFormat="1" ht="15" customHeight="1" thickBot="1">
      <c r="A3" s="208" t="s">
        <v>131</v>
      </c>
      <c r="B3" s="249"/>
      <c r="C3" s="146"/>
      <c r="D3" s="146"/>
      <c r="E3" s="146"/>
      <c r="F3" s="249"/>
      <c r="G3" s="146"/>
      <c r="H3" s="146"/>
      <c r="I3" s="146"/>
      <c r="J3" s="668" t="s">
        <v>365</v>
      </c>
      <c r="K3" s="668"/>
      <c r="L3" s="668"/>
      <c r="M3" s="668"/>
    </row>
    <row r="4" spans="1:13" s="10" customFormat="1" ht="24.95" customHeight="1" thickTop="1">
      <c r="A4" s="669" t="s">
        <v>27</v>
      </c>
      <c r="B4" s="671" t="s">
        <v>664</v>
      </c>
      <c r="C4" s="692" t="s">
        <v>665</v>
      </c>
      <c r="D4" s="673"/>
      <c r="E4" s="673"/>
      <c r="F4" s="881" t="s">
        <v>666</v>
      </c>
      <c r="G4" s="674" t="s">
        <v>667</v>
      </c>
      <c r="H4" s="881" t="s">
        <v>668</v>
      </c>
      <c r="I4" s="881" t="s">
        <v>669</v>
      </c>
      <c r="J4" s="881" t="s">
        <v>670</v>
      </c>
      <c r="K4" s="674" t="s">
        <v>671</v>
      </c>
      <c r="L4" s="676" t="s">
        <v>672</v>
      </c>
      <c r="M4" s="881" t="s">
        <v>673</v>
      </c>
    </row>
    <row r="5" spans="1:13" s="10" customFormat="1" ht="24.95" customHeight="1">
      <c r="A5" s="795"/>
      <c r="B5" s="672"/>
      <c r="C5" s="672" t="s">
        <v>674</v>
      </c>
      <c r="D5" s="883" t="s">
        <v>675</v>
      </c>
      <c r="E5" s="883" t="s">
        <v>676</v>
      </c>
      <c r="F5" s="796"/>
      <c r="G5" s="672"/>
      <c r="H5" s="797"/>
      <c r="I5" s="797"/>
      <c r="J5" s="797"/>
      <c r="K5" s="672"/>
      <c r="L5" s="813"/>
      <c r="M5" s="797"/>
    </row>
    <row r="6" spans="1:13" s="10" customFormat="1" ht="24.95" customHeight="1">
      <c r="A6" s="670"/>
      <c r="B6" s="869"/>
      <c r="C6" s="869"/>
      <c r="D6" s="876"/>
      <c r="E6" s="876"/>
      <c r="F6" s="882"/>
      <c r="G6" s="869"/>
      <c r="H6" s="876"/>
      <c r="I6" s="876"/>
      <c r="J6" s="876"/>
      <c r="K6" s="869"/>
      <c r="L6" s="803"/>
      <c r="M6" s="876"/>
    </row>
    <row r="7" spans="1:13" s="10" customFormat="1" ht="21" customHeight="1">
      <c r="A7" s="206" t="s">
        <v>116</v>
      </c>
      <c r="B7" s="212">
        <v>8372</v>
      </c>
      <c r="C7" s="213">
        <v>4889</v>
      </c>
      <c r="D7" s="213" t="s">
        <v>677</v>
      </c>
      <c r="E7" s="213" t="s">
        <v>677</v>
      </c>
      <c r="F7" s="213">
        <v>3004</v>
      </c>
      <c r="G7" s="213">
        <v>36</v>
      </c>
      <c r="H7" s="213">
        <v>53</v>
      </c>
      <c r="I7" s="213">
        <v>11</v>
      </c>
      <c r="J7" s="213">
        <v>100</v>
      </c>
      <c r="K7" s="213">
        <v>8</v>
      </c>
      <c r="L7" s="213">
        <v>65</v>
      </c>
      <c r="M7" s="240">
        <v>196</v>
      </c>
    </row>
    <row r="8" spans="1:13" s="10" customFormat="1" ht="21" customHeight="1">
      <c r="A8" s="206" t="s">
        <v>21</v>
      </c>
      <c r="B8" s="212">
        <v>9697</v>
      </c>
      <c r="C8" s="213">
        <v>4012</v>
      </c>
      <c r="D8" s="213" t="s">
        <v>663</v>
      </c>
      <c r="E8" s="213" t="s">
        <v>663</v>
      </c>
      <c r="F8" s="213">
        <v>5210</v>
      </c>
      <c r="G8" s="213">
        <v>54</v>
      </c>
      <c r="H8" s="213">
        <v>55</v>
      </c>
      <c r="I8" s="213">
        <v>9</v>
      </c>
      <c r="J8" s="213">
        <v>151</v>
      </c>
      <c r="K8" s="213">
        <v>8</v>
      </c>
      <c r="L8" s="213">
        <v>28</v>
      </c>
      <c r="M8" s="240">
        <v>170</v>
      </c>
    </row>
    <row r="9" spans="1:13" s="10" customFormat="1" ht="21" customHeight="1">
      <c r="A9" s="206" t="s">
        <v>19</v>
      </c>
      <c r="B9" s="212">
        <v>11864</v>
      </c>
      <c r="C9" s="213">
        <v>3372</v>
      </c>
      <c r="D9" s="213">
        <v>1725</v>
      </c>
      <c r="E9" s="213">
        <v>1647</v>
      </c>
      <c r="F9" s="213">
        <v>7304</v>
      </c>
      <c r="G9" s="213">
        <v>42</v>
      </c>
      <c r="H9" s="213">
        <v>60</v>
      </c>
      <c r="I9" s="213">
        <v>13</v>
      </c>
      <c r="J9" s="213">
        <v>753</v>
      </c>
      <c r="K9" s="213">
        <v>28</v>
      </c>
      <c r="L9" s="213">
        <v>70</v>
      </c>
      <c r="M9" s="240">
        <v>207</v>
      </c>
    </row>
    <row r="10" spans="1:13" s="10" customFormat="1" ht="21" customHeight="1">
      <c r="A10" s="206" t="s">
        <v>110</v>
      </c>
      <c r="B10" s="212">
        <v>13769</v>
      </c>
      <c r="C10" s="213">
        <v>2539</v>
      </c>
      <c r="D10" s="213">
        <v>1053</v>
      </c>
      <c r="E10" s="213">
        <v>1486</v>
      </c>
      <c r="F10" s="213">
        <v>9153</v>
      </c>
      <c r="G10" s="213">
        <v>39</v>
      </c>
      <c r="H10" s="213" t="s">
        <v>487</v>
      </c>
      <c r="I10" s="213" t="s">
        <v>487</v>
      </c>
      <c r="J10" s="213">
        <v>1784</v>
      </c>
      <c r="K10" s="213" t="s">
        <v>487</v>
      </c>
      <c r="L10" s="213" t="s">
        <v>487</v>
      </c>
      <c r="M10" s="240">
        <v>236</v>
      </c>
    </row>
    <row r="11" spans="1:13" s="10" customFormat="1" ht="21" customHeight="1">
      <c r="A11" s="206" t="s">
        <v>13</v>
      </c>
      <c r="B11" s="212">
        <v>16062</v>
      </c>
      <c r="C11" s="213">
        <v>1988</v>
      </c>
      <c r="D11" s="213">
        <v>664</v>
      </c>
      <c r="E11" s="213">
        <v>1324</v>
      </c>
      <c r="F11" s="213">
        <v>10283</v>
      </c>
      <c r="G11" s="213">
        <v>13</v>
      </c>
      <c r="H11" s="213" t="s">
        <v>487</v>
      </c>
      <c r="I11" s="213" t="s">
        <v>487</v>
      </c>
      <c r="J11" s="213">
        <v>3144</v>
      </c>
      <c r="K11" s="213" t="s">
        <v>487</v>
      </c>
      <c r="L11" s="213" t="s">
        <v>487</v>
      </c>
      <c r="M11" s="240">
        <v>332</v>
      </c>
    </row>
    <row r="12" spans="1:13" s="10" customFormat="1" ht="21" customHeight="1">
      <c r="A12" s="469" t="s">
        <v>364</v>
      </c>
      <c r="B12" s="585">
        <v>45166</v>
      </c>
      <c r="C12" s="301">
        <v>6543</v>
      </c>
      <c r="D12" s="301">
        <v>2220</v>
      </c>
      <c r="E12" s="301">
        <v>4323</v>
      </c>
      <c r="F12" s="301">
        <v>31458</v>
      </c>
      <c r="G12" s="301">
        <v>27</v>
      </c>
      <c r="H12" s="301" t="s">
        <v>487</v>
      </c>
      <c r="I12" s="301" t="s">
        <v>487</v>
      </c>
      <c r="J12" s="301">
        <v>6183</v>
      </c>
      <c r="K12" s="301" t="s">
        <v>487</v>
      </c>
      <c r="L12" s="301" t="s">
        <v>487</v>
      </c>
      <c r="M12" s="302">
        <v>589</v>
      </c>
    </row>
    <row r="13" spans="1:13" s="10" customFormat="1" ht="18" customHeight="1">
      <c r="A13" s="793" t="s">
        <v>144</v>
      </c>
      <c r="B13" s="880"/>
      <c r="C13" s="146"/>
      <c r="D13" s="146"/>
      <c r="E13" s="146"/>
      <c r="F13" s="146"/>
      <c r="G13" s="884" t="s">
        <v>363</v>
      </c>
      <c r="H13" s="884"/>
      <c r="I13" s="884"/>
      <c r="J13" s="884"/>
      <c r="K13" s="884"/>
      <c r="L13" s="884"/>
      <c r="M13" s="884"/>
    </row>
    <row r="14" spans="1:13" s="10" customFormat="1">
      <c r="A14" s="146"/>
      <c r="B14" s="146"/>
      <c r="C14" s="146"/>
      <c r="D14" s="146"/>
      <c r="E14" s="146"/>
      <c r="F14" s="146"/>
      <c r="G14" s="884"/>
      <c r="H14" s="884"/>
      <c r="I14" s="884"/>
      <c r="J14" s="884"/>
      <c r="K14" s="884"/>
      <c r="L14" s="884"/>
      <c r="M14" s="884"/>
    </row>
  </sheetData>
  <mergeCells count="18">
    <mergeCell ref="L4:L6"/>
    <mergeCell ref="M4:M6"/>
    <mergeCell ref="A2:F2"/>
    <mergeCell ref="J3:M3"/>
    <mergeCell ref="A13:B13"/>
    <mergeCell ref="A4:A6"/>
    <mergeCell ref="B4:B6"/>
    <mergeCell ref="C4:E4"/>
    <mergeCell ref="H4:H6"/>
    <mergeCell ref="I4:I6"/>
    <mergeCell ref="F4:F6"/>
    <mergeCell ref="G4:G6"/>
    <mergeCell ref="C5:C6"/>
    <mergeCell ref="D5:D6"/>
    <mergeCell ref="E5:E6"/>
    <mergeCell ref="J4:J6"/>
    <mergeCell ref="G13:M14"/>
    <mergeCell ref="K4:K6"/>
  </mergeCells>
  <phoneticPr fontId="3"/>
  <hyperlinks>
    <hyperlink ref="A1" location="表名!A1" display="戻る"/>
  </hyperlink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N22"/>
  <sheetViews>
    <sheetView zoomScaleNormal="100" zoomScaleSheetLayoutView="100" workbookViewId="0">
      <selection activeCell="O9" sqref="O9"/>
    </sheetView>
  </sheetViews>
  <sheetFormatPr defaultColWidth="11" defaultRowHeight="13.5"/>
  <cols>
    <col min="1" max="1" width="11" style="10" customWidth="1"/>
    <col min="2" max="2" width="9.625" style="10" customWidth="1"/>
    <col min="3" max="3" width="11.25" style="10" customWidth="1"/>
    <col min="4" max="14" width="9.625" style="10" customWidth="1"/>
    <col min="15" max="16384" width="11" style="10"/>
  </cols>
  <sheetData>
    <row r="1" spans="1:14" ht="18" customHeight="1">
      <c r="A1" s="129" t="s">
        <v>410</v>
      </c>
    </row>
    <row r="2" spans="1:14" ht="19.5" customHeight="1">
      <c r="A2" s="885" t="s">
        <v>373</v>
      </c>
      <c r="B2" s="885"/>
      <c r="C2" s="885"/>
      <c r="D2" s="12"/>
      <c r="E2" s="12"/>
      <c r="F2" s="12"/>
      <c r="G2" s="12"/>
      <c r="H2" s="146"/>
      <c r="I2" s="146"/>
      <c r="J2" s="146"/>
      <c r="K2" s="146"/>
      <c r="L2" s="146"/>
      <c r="M2" s="146"/>
      <c r="N2" s="146"/>
    </row>
    <row r="3" spans="1:14" ht="15" customHeight="1" thickBot="1">
      <c r="A3" s="144" t="s">
        <v>131</v>
      </c>
      <c r="B3" s="12"/>
      <c r="C3" s="12"/>
      <c r="D3" s="12"/>
      <c r="E3" s="12"/>
      <c r="F3" s="12"/>
      <c r="G3" s="12"/>
      <c r="H3" s="146"/>
      <c r="I3" s="146"/>
      <c r="J3" s="146"/>
      <c r="K3" s="146"/>
      <c r="L3" s="146"/>
      <c r="M3" s="668" t="s">
        <v>240</v>
      </c>
      <c r="N3" s="668"/>
    </row>
    <row r="4" spans="1:14" ht="14.25" thickTop="1">
      <c r="A4" s="673" t="s">
        <v>372</v>
      </c>
      <c r="B4" s="692" t="s">
        <v>631</v>
      </c>
      <c r="C4" s="673"/>
      <c r="D4" s="586"/>
      <c r="E4" s="586"/>
      <c r="F4" s="586"/>
      <c r="G4" s="586"/>
      <c r="H4" s="586"/>
      <c r="I4" s="586"/>
      <c r="J4" s="586"/>
      <c r="K4" s="586"/>
      <c r="L4" s="586"/>
      <c r="M4" s="586"/>
      <c r="N4" s="586"/>
    </row>
    <row r="5" spans="1:14">
      <c r="A5" s="813"/>
      <c r="B5" s="876"/>
      <c r="C5" s="803"/>
      <c r="D5" s="797" t="s">
        <v>371</v>
      </c>
      <c r="E5" s="813"/>
      <c r="F5" s="813"/>
      <c r="G5" s="813"/>
      <c r="H5" s="813"/>
      <c r="I5" s="813"/>
      <c r="J5" s="813"/>
      <c r="K5" s="813"/>
      <c r="L5" s="795"/>
      <c r="M5" s="797" t="s">
        <v>379</v>
      </c>
      <c r="N5" s="813"/>
    </row>
    <row r="6" spans="1:14" ht="30" customHeight="1">
      <c r="A6" s="803"/>
      <c r="B6" s="149" t="s">
        <v>532</v>
      </c>
      <c r="C6" s="587" t="s">
        <v>370</v>
      </c>
      <c r="D6" s="588" t="s">
        <v>369</v>
      </c>
      <c r="E6" s="148" t="s">
        <v>368</v>
      </c>
      <c r="F6" s="148" t="s">
        <v>678</v>
      </c>
      <c r="G6" s="149" t="s">
        <v>531</v>
      </c>
      <c r="H6" s="148" t="s">
        <v>533</v>
      </c>
      <c r="I6" s="148" t="s">
        <v>378</v>
      </c>
      <c r="J6" s="148" t="s">
        <v>377</v>
      </c>
      <c r="K6" s="596" t="s">
        <v>374</v>
      </c>
      <c r="L6" s="597" t="s">
        <v>376</v>
      </c>
      <c r="M6" s="596" t="s">
        <v>375</v>
      </c>
      <c r="N6" s="598" t="s">
        <v>374</v>
      </c>
    </row>
    <row r="7" spans="1:14" ht="33.950000000000003" customHeight="1">
      <c r="A7" s="206" t="s">
        <v>114</v>
      </c>
      <c r="B7" s="589">
        <v>9864</v>
      </c>
      <c r="C7" s="590">
        <v>39093</v>
      </c>
      <c r="D7" s="590">
        <v>9697</v>
      </c>
      <c r="E7" s="591">
        <v>639</v>
      </c>
      <c r="F7" s="591">
        <v>1410</v>
      </c>
      <c r="G7" s="592">
        <v>1841</v>
      </c>
      <c r="H7" s="213">
        <v>2501</v>
      </c>
      <c r="I7" s="213">
        <v>1654</v>
      </c>
      <c r="J7" s="213">
        <v>1652</v>
      </c>
      <c r="K7" s="213">
        <v>37991</v>
      </c>
      <c r="L7" s="412">
        <v>3.92</v>
      </c>
      <c r="M7" s="213">
        <v>167</v>
      </c>
      <c r="N7" s="599">
        <v>1102</v>
      </c>
    </row>
    <row r="8" spans="1:14" ht="33.950000000000003" customHeight="1">
      <c r="A8" s="206" t="s">
        <v>20</v>
      </c>
      <c r="B8" s="589">
        <v>10879</v>
      </c>
      <c r="C8" s="590">
        <v>39936</v>
      </c>
      <c r="D8" s="590">
        <v>10762</v>
      </c>
      <c r="E8" s="591">
        <v>1007</v>
      </c>
      <c r="F8" s="591">
        <v>1906</v>
      </c>
      <c r="G8" s="592">
        <v>2196</v>
      </c>
      <c r="H8" s="213">
        <v>2604</v>
      </c>
      <c r="I8" s="213">
        <v>1586</v>
      </c>
      <c r="J8" s="213">
        <v>1463</v>
      </c>
      <c r="K8" s="213">
        <v>39236</v>
      </c>
      <c r="L8" s="412">
        <v>3.65</v>
      </c>
      <c r="M8" s="213">
        <v>106</v>
      </c>
      <c r="N8" s="599">
        <v>686</v>
      </c>
    </row>
    <row r="9" spans="1:14" ht="33.950000000000003" customHeight="1">
      <c r="A9" s="206" t="s">
        <v>19</v>
      </c>
      <c r="B9" s="589">
        <v>12121</v>
      </c>
      <c r="C9" s="590">
        <v>42335</v>
      </c>
      <c r="D9" s="590">
        <v>11864</v>
      </c>
      <c r="E9" s="591">
        <v>1288</v>
      </c>
      <c r="F9" s="591">
        <v>2337</v>
      </c>
      <c r="G9" s="592">
        <v>2396</v>
      </c>
      <c r="H9" s="213">
        <v>2784</v>
      </c>
      <c r="I9" s="213">
        <v>1632</v>
      </c>
      <c r="J9" s="213">
        <v>1427</v>
      </c>
      <c r="K9" s="213">
        <v>41616</v>
      </c>
      <c r="L9" s="412">
        <v>3.51</v>
      </c>
      <c r="M9" s="213">
        <v>257</v>
      </c>
      <c r="N9" s="599">
        <v>739</v>
      </c>
    </row>
    <row r="10" spans="1:14" ht="33.950000000000003" customHeight="1">
      <c r="A10" s="206" t="s">
        <v>18</v>
      </c>
      <c r="B10" s="589">
        <v>12872</v>
      </c>
      <c r="C10" s="590">
        <v>43705</v>
      </c>
      <c r="D10" s="590">
        <v>12849</v>
      </c>
      <c r="E10" s="591">
        <v>1853</v>
      </c>
      <c r="F10" s="591">
        <v>2712</v>
      </c>
      <c r="G10" s="592">
        <v>2435</v>
      </c>
      <c r="H10" s="213">
        <v>2732</v>
      </c>
      <c r="I10" s="213">
        <v>1673</v>
      </c>
      <c r="J10" s="213">
        <v>1444</v>
      </c>
      <c r="K10" s="213">
        <v>43168</v>
      </c>
      <c r="L10" s="412">
        <v>3.36</v>
      </c>
      <c r="M10" s="213">
        <v>23</v>
      </c>
      <c r="N10" s="599">
        <v>537</v>
      </c>
    </row>
    <row r="11" spans="1:14" ht="33.950000000000003" customHeight="1">
      <c r="A11" s="206" t="s">
        <v>110</v>
      </c>
      <c r="B11" s="589">
        <v>13785</v>
      </c>
      <c r="C11" s="590">
        <v>44888</v>
      </c>
      <c r="D11" s="590">
        <v>13769</v>
      </c>
      <c r="E11" s="591">
        <v>2310</v>
      </c>
      <c r="F11" s="591">
        <v>3122</v>
      </c>
      <c r="G11" s="592">
        <v>2631</v>
      </c>
      <c r="H11" s="213">
        <v>2720</v>
      </c>
      <c r="I11" s="213">
        <v>1537</v>
      </c>
      <c r="J11" s="213">
        <v>1449</v>
      </c>
      <c r="K11" s="213">
        <v>44341</v>
      </c>
      <c r="L11" s="412">
        <v>3.22</v>
      </c>
      <c r="M11" s="213">
        <v>16</v>
      </c>
      <c r="N11" s="599">
        <v>329</v>
      </c>
    </row>
    <row r="12" spans="1:14" ht="33.950000000000003" customHeight="1">
      <c r="A12" s="206" t="s">
        <v>17</v>
      </c>
      <c r="B12" s="589">
        <v>15084</v>
      </c>
      <c r="C12" s="590">
        <v>45711</v>
      </c>
      <c r="D12" s="590">
        <v>15067</v>
      </c>
      <c r="E12" s="591">
        <v>3032</v>
      </c>
      <c r="F12" s="591">
        <v>3818</v>
      </c>
      <c r="G12" s="592">
        <v>2861</v>
      </c>
      <c r="H12" s="213">
        <v>2672</v>
      </c>
      <c r="I12" s="213">
        <v>1413</v>
      </c>
      <c r="J12" s="213">
        <v>1271</v>
      </c>
      <c r="K12" s="213">
        <v>45165</v>
      </c>
      <c r="L12" s="412">
        <v>3</v>
      </c>
      <c r="M12" s="213">
        <v>17</v>
      </c>
      <c r="N12" s="599">
        <v>546</v>
      </c>
    </row>
    <row r="13" spans="1:14" ht="33.950000000000003" customHeight="1">
      <c r="A13" s="206" t="s">
        <v>13</v>
      </c>
      <c r="B13" s="589">
        <v>16234</v>
      </c>
      <c r="C13" s="590">
        <v>46158</v>
      </c>
      <c r="D13" s="590">
        <v>16062</v>
      </c>
      <c r="E13" s="591">
        <v>3772</v>
      </c>
      <c r="F13" s="591">
        <v>4223</v>
      </c>
      <c r="G13" s="592">
        <v>3060</v>
      </c>
      <c r="H13" s="213">
        <v>2698</v>
      </c>
      <c r="I13" s="213">
        <v>1297</v>
      </c>
      <c r="J13" s="213">
        <v>1012</v>
      </c>
      <c r="K13" s="213">
        <v>45166</v>
      </c>
      <c r="L13" s="412">
        <v>2.81</v>
      </c>
      <c r="M13" s="213">
        <v>172</v>
      </c>
      <c r="N13" s="599">
        <v>992</v>
      </c>
    </row>
    <row r="14" spans="1:14" ht="27" customHeight="1">
      <c r="A14" s="206" t="s">
        <v>8</v>
      </c>
      <c r="B14" s="589">
        <v>16251</v>
      </c>
      <c r="C14" s="590">
        <v>45499</v>
      </c>
      <c r="D14" s="590">
        <v>15799</v>
      </c>
      <c r="E14" s="591">
        <v>3478</v>
      </c>
      <c r="F14" s="591">
        <v>4469</v>
      </c>
      <c r="G14" s="592">
        <v>3142</v>
      </c>
      <c r="H14" s="213">
        <v>2568</v>
      </c>
      <c r="I14" s="213">
        <v>1232</v>
      </c>
      <c r="J14" s="213">
        <v>910</v>
      </c>
      <c r="K14" s="213">
        <v>44103</v>
      </c>
      <c r="L14" s="412">
        <v>2.79</v>
      </c>
      <c r="M14" s="213">
        <v>32</v>
      </c>
      <c r="N14" s="599">
        <v>877</v>
      </c>
    </row>
    <row r="15" spans="1:14" s="25" customFormat="1" ht="27" customHeight="1">
      <c r="A15" s="593" t="s">
        <v>133</v>
      </c>
      <c r="B15" s="589">
        <v>16343</v>
      </c>
      <c r="C15" s="590">
        <v>43997</v>
      </c>
      <c r="D15" s="590">
        <v>16291</v>
      </c>
      <c r="E15" s="591">
        <v>4015</v>
      </c>
      <c r="F15" s="591">
        <v>4849</v>
      </c>
      <c r="G15" s="594">
        <v>3172</v>
      </c>
      <c r="H15" s="213">
        <v>2595</v>
      </c>
      <c r="I15" s="213">
        <v>963</v>
      </c>
      <c r="J15" s="213">
        <v>697</v>
      </c>
      <c r="K15" s="213">
        <v>42892</v>
      </c>
      <c r="L15" s="241">
        <v>2.63</v>
      </c>
      <c r="M15" s="213">
        <v>52</v>
      </c>
      <c r="N15" s="215">
        <v>1105</v>
      </c>
    </row>
    <row r="16" spans="1:14" ht="27" customHeight="1">
      <c r="A16" s="595" t="s">
        <v>465</v>
      </c>
      <c r="B16" s="22">
        <v>16662</v>
      </c>
      <c r="C16" s="22">
        <v>42512</v>
      </c>
      <c r="D16" s="22">
        <v>16622</v>
      </c>
      <c r="E16" s="23">
        <v>4623</v>
      </c>
      <c r="F16" s="23">
        <v>5238</v>
      </c>
      <c r="G16" s="143">
        <v>3130</v>
      </c>
      <c r="H16" s="18">
        <v>2148</v>
      </c>
      <c r="I16" s="18">
        <v>937</v>
      </c>
      <c r="J16" s="18">
        <v>546</v>
      </c>
      <c r="K16" s="18">
        <v>41265</v>
      </c>
      <c r="L16" s="24" t="s">
        <v>679</v>
      </c>
      <c r="M16" s="18">
        <v>40</v>
      </c>
      <c r="N16" s="19">
        <v>1247</v>
      </c>
    </row>
    <row r="17" spans="1:14" ht="27" customHeight="1">
      <c r="A17" s="393" t="s">
        <v>128</v>
      </c>
      <c r="B17" s="146"/>
      <c r="C17" s="146"/>
      <c r="D17" s="146"/>
      <c r="E17" s="146"/>
      <c r="F17" s="146"/>
      <c r="G17" s="146"/>
      <c r="H17" s="146"/>
      <c r="I17" s="146"/>
      <c r="J17" s="146"/>
      <c r="K17" s="146"/>
      <c r="L17" s="146"/>
      <c r="M17" s="146"/>
      <c r="N17" s="146"/>
    </row>
    <row r="18" spans="1:14" ht="27" customHeight="1"/>
    <row r="19" spans="1:14" ht="27" customHeight="1"/>
    <row r="20" spans="1:14" ht="27" customHeight="1"/>
    <row r="21" spans="1:14" ht="27" customHeight="1"/>
    <row r="22" spans="1:14">
      <c r="J22" s="26"/>
    </row>
  </sheetData>
  <mergeCells count="7">
    <mergeCell ref="A2:C2"/>
    <mergeCell ref="M3:N3"/>
    <mergeCell ref="D5:G5"/>
    <mergeCell ref="A4:A6"/>
    <mergeCell ref="B4:C5"/>
    <mergeCell ref="H5:L5"/>
    <mergeCell ref="M5:N5"/>
  </mergeCells>
  <phoneticPr fontId="3"/>
  <hyperlinks>
    <hyperlink ref="A1" location="表名!A1" display="戻る"/>
  </hyperlinks>
  <pageMargins left="0.94488188976377963" right="0.55118110236220474" top="0.98425196850393704" bottom="0.59055118110236227" header="0.51181102362204722" footer="0.51181102362204722"/>
  <pageSetup paperSize="9" scale="115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K22"/>
  <sheetViews>
    <sheetView zoomScaleNormal="100" zoomScaleSheetLayoutView="100" workbookViewId="0">
      <selection activeCell="M16" sqref="M16"/>
    </sheetView>
  </sheetViews>
  <sheetFormatPr defaultColWidth="11" defaultRowHeight="13.5"/>
  <cols>
    <col min="1" max="2" width="10.75" style="10" customWidth="1"/>
    <col min="3" max="12" width="9.375" style="10" customWidth="1"/>
    <col min="13" max="16384" width="11" style="10"/>
  </cols>
  <sheetData>
    <row r="1" spans="1:11" ht="18" customHeight="1">
      <c r="A1" s="129" t="s">
        <v>410</v>
      </c>
    </row>
    <row r="2" spans="1:11" ht="19.5" customHeight="1">
      <c r="A2" s="664" t="s">
        <v>535</v>
      </c>
      <c r="B2" s="664"/>
      <c r="C2" s="664"/>
      <c r="D2" s="664"/>
      <c r="E2" s="664"/>
      <c r="F2" s="146"/>
      <c r="G2" s="146"/>
      <c r="H2" s="146"/>
      <c r="I2" s="146"/>
      <c r="J2" s="146"/>
      <c r="K2" s="146"/>
    </row>
    <row r="3" spans="1:11" ht="15" customHeight="1" thickBot="1">
      <c r="A3" s="600" t="s">
        <v>131</v>
      </c>
      <c r="B3" s="146"/>
      <c r="C3" s="146"/>
      <c r="D3" s="146"/>
      <c r="E3" s="146"/>
      <c r="F3" s="146"/>
      <c r="G3" s="146"/>
      <c r="H3" s="249"/>
      <c r="I3" s="668" t="s">
        <v>553</v>
      </c>
      <c r="J3" s="668"/>
      <c r="K3" s="668"/>
    </row>
    <row r="4" spans="1:11" ht="21" customHeight="1" thickTop="1">
      <c r="A4" s="669" t="s">
        <v>372</v>
      </c>
      <c r="B4" s="671" t="s">
        <v>532</v>
      </c>
      <c r="C4" s="692" t="s">
        <v>536</v>
      </c>
      <c r="D4" s="673"/>
      <c r="E4" s="673"/>
      <c r="F4" s="674" t="s">
        <v>382</v>
      </c>
      <c r="G4" s="891" t="s">
        <v>537</v>
      </c>
      <c r="H4" s="674" t="s">
        <v>538</v>
      </c>
      <c r="I4" s="886" t="s">
        <v>539</v>
      </c>
      <c r="J4" s="881" t="s">
        <v>540</v>
      </c>
      <c r="K4" s="673"/>
    </row>
    <row r="5" spans="1:11" ht="12" customHeight="1">
      <c r="A5" s="795"/>
      <c r="B5" s="672"/>
      <c r="C5" s="888" t="s">
        <v>564</v>
      </c>
      <c r="D5" s="890" t="s">
        <v>297</v>
      </c>
      <c r="E5" s="800" t="s">
        <v>296</v>
      </c>
      <c r="F5" s="672"/>
      <c r="G5" s="892"/>
      <c r="H5" s="672"/>
      <c r="I5" s="887"/>
      <c r="J5" s="797"/>
      <c r="K5" s="813"/>
    </row>
    <row r="6" spans="1:11" ht="24" customHeight="1">
      <c r="A6" s="795"/>
      <c r="B6" s="672"/>
      <c r="C6" s="889"/>
      <c r="D6" s="889"/>
      <c r="E6" s="869"/>
      <c r="F6" s="672"/>
      <c r="G6" s="892"/>
      <c r="H6" s="672"/>
      <c r="I6" s="887"/>
      <c r="J6" s="464" t="s">
        <v>381</v>
      </c>
      <c r="K6" s="464" t="s">
        <v>380</v>
      </c>
    </row>
    <row r="7" spans="1:11" ht="3.75" customHeight="1">
      <c r="A7" s="232"/>
      <c r="B7" s="151"/>
      <c r="C7" s="601"/>
      <c r="D7" s="601"/>
      <c r="E7" s="152"/>
      <c r="F7" s="152"/>
      <c r="G7" s="152"/>
      <c r="H7" s="152"/>
      <c r="I7" s="152"/>
      <c r="J7" s="152"/>
      <c r="K7" s="153"/>
    </row>
    <row r="8" spans="1:11" ht="16.5" customHeight="1">
      <c r="A8" s="206" t="s">
        <v>116</v>
      </c>
      <c r="B8" s="602">
        <v>3339</v>
      </c>
      <c r="C8" s="590">
        <v>13629</v>
      </c>
      <c r="D8" s="591">
        <v>6323</v>
      </c>
      <c r="E8" s="591">
        <v>7306</v>
      </c>
      <c r="F8" s="219" t="s">
        <v>635</v>
      </c>
      <c r="G8" s="603" t="s">
        <v>635</v>
      </c>
      <c r="H8" s="604">
        <v>3.2</v>
      </c>
      <c r="I8" s="239">
        <v>4259.1000000000004</v>
      </c>
      <c r="J8" s="604">
        <v>34.700000000000003</v>
      </c>
      <c r="K8" s="605">
        <v>3.3</v>
      </c>
    </row>
    <row r="9" spans="1:11" ht="16.5" customHeight="1">
      <c r="A9" s="206" t="s">
        <v>22</v>
      </c>
      <c r="B9" s="602">
        <v>3337</v>
      </c>
      <c r="C9" s="590">
        <v>12604</v>
      </c>
      <c r="D9" s="591">
        <v>5750</v>
      </c>
      <c r="E9" s="591">
        <v>6854</v>
      </c>
      <c r="F9" s="219">
        <v>-1025</v>
      </c>
      <c r="G9" s="603">
        <v>-7.5</v>
      </c>
      <c r="H9" s="604">
        <v>2</v>
      </c>
      <c r="I9" s="239">
        <v>6302</v>
      </c>
      <c r="J9" s="604">
        <v>32.5</v>
      </c>
      <c r="K9" s="605">
        <v>2.1</v>
      </c>
    </row>
    <row r="10" spans="1:11" ht="16.5" customHeight="1">
      <c r="A10" s="206" t="s">
        <v>21</v>
      </c>
      <c r="B10" s="602">
        <v>3357</v>
      </c>
      <c r="C10" s="590">
        <v>12645</v>
      </c>
      <c r="D10" s="591">
        <v>5838</v>
      </c>
      <c r="E10" s="591">
        <v>6807</v>
      </c>
      <c r="F10" s="226">
        <v>41</v>
      </c>
      <c r="G10" s="226">
        <v>0.2</v>
      </c>
      <c r="H10" s="604">
        <v>2</v>
      </c>
      <c r="I10" s="239">
        <v>6322.5</v>
      </c>
      <c r="J10" s="604">
        <v>32.299999999999997</v>
      </c>
      <c r="K10" s="605">
        <v>2.1</v>
      </c>
    </row>
    <row r="11" spans="1:11" ht="16.5" customHeight="1">
      <c r="A11" s="206" t="s">
        <v>20</v>
      </c>
      <c r="B11" s="602">
        <v>3858</v>
      </c>
      <c r="C11" s="590">
        <v>12808</v>
      </c>
      <c r="D11" s="591">
        <v>5986</v>
      </c>
      <c r="E11" s="591">
        <v>6822</v>
      </c>
      <c r="F11" s="226">
        <v>163</v>
      </c>
      <c r="G11" s="226">
        <v>1.3</v>
      </c>
      <c r="H11" s="604">
        <v>2.4</v>
      </c>
      <c r="I11" s="239">
        <v>5336.7</v>
      </c>
      <c r="J11" s="604">
        <v>32.1</v>
      </c>
      <c r="K11" s="605">
        <v>2.6</v>
      </c>
    </row>
    <row r="12" spans="1:11" ht="16.5" customHeight="1">
      <c r="A12" s="206" t="s">
        <v>19</v>
      </c>
      <c r="B12" s="602">
        <v>4797</v>
      </c>
      <c r="C12" s="590">
        <v>15333</v>
      </c>
      <c r="D12" s="591">
        <v>7287</v>
      </c>
      <c r="E12" s="591">
        <v>8046</v>
      </c>
      <c r="F12" s="219">
        <v>2525</v>
      </c>
      <c r="G12" s="226">
        <v>19.7</v>
      </c>
      <c r="H12" s="604">
        <v>3.2</v>
      </c>
      <c r="I12" s="239">
        <v>4791.6000000000004</v>
      </c>
      <c r="J12" s="604">
        <v>36.200000000000003</v>
      </c>
      <c r="K12" s="605">
        <v>3.4</v>
      </c>
    </row>
    <row r="13" spans="1:11" ht="16.5" customHeight="1">
      <c r="A13" s="206" t="s">
        <v>18</v>
      </c>
      <c r="B13" s="602">
        <v>5630</v>
      </c>
      <c r="C13" s="590">
        <v>16827</v>
      </c>
      <c r="D13" s="591">
        <v>8074</v>
      </c>
      <c r="E13" s="591">
        <v>8753</v>
      </c>
      <c r="F13" s="219">
        <v>1494</v>
      </c>
      <c r="G13" s="226">
        <v>9.6999999999999993</v>
      </c>
      <c r="H13" s="604">
        <v>4</v>
      </c>
      <c r="I13" s="239">
        <v>4206.8</v>
      </c>
      <c r="J13" s="604">
        <v>38.5</v>
      </c>
      <c r="K13" s="605">
        <v>4.3</v>
      </c>
    </row>
    <row r="14" spans="1:11" ht="16.5" customHeight="1">
      <c r="A14" s="206" t="s">
        <v>110</v>
      </c>
      <c r="B14" s="602">
        <v>5433</v>
      </c>
      <c r="C14" s="590">
        <v>16049</v>
      </c>
      <c r="D14" s="591">
        <v>7719</v>
      </c>
      <c r="E14" s="591">
        <v>8330</v>
      </c>
      <c r="F14" s="219">
        <v>-788</v>
      </c>
      <c r="G14" s="603">
        <v>-4.5999999999999996</v>
      </c>
      <c r="H14" s="604">
        <v>4.0999999999999996</v>
      </c>
      <c r="I14" s="239">
        <v>3914.4</v>
      </c>
      <c r="J14" s="604">
        <v>35.799999999999997</v>
      </c>
      <c r="K14" s="605">
        <v>4.2</v>
      </c>
    </row>
    <row r="15" spans="1:11" ht="16.5" customHeight="1">
      <c r="A15" s="206" t="s">
        <v>17</v>
      </c>
      <c r="B15" s="602">
        <v>5465</v>
      </c>
      <c r="C15" s="590">
        <v>14737</v>
      </c>
      <c r="D15" s="591">
        <v>7050</v>
      </c>
      <c r="E15" s="591">
        <v>7684</v>
      </c>
      <c r="F15" s="219">
        <v>-1315</v>
      </c>
      <c r="G15" s="603">
        <v>-8.1999999999999993</v>
      </c>
      <c r="H15" s="604">
        <v>3.9</v>
      </c>
      <c r="I15" s="239">
        <v>3778.7</v>
      </c>
      <c r="J15" s="604">
        <v>32.200000000000003</v>
      </c>
      <c r="K15" s="605">
        <v>4</v>
      </c>
    </row>
    <row r="16" spans="1:11" ht="16.5" customHeight="1">
      <c r="A16" s="206" t="s">
        <v>13</v>
      </c>
      <c r="B16" s="602">
        <v>5083</v>
      </c>
      <c r="C16" s="590">
        <v>12876</v>
      </c>
      <c r="D16" s="591">
        <v>6252</v>
      </c>
      <c r="E16" s="591">
        <v>6624</v>
      </c>
      <c r="F16" s="219">
        <v>-1858</v>
      </c>
      <c r="G16" s="603">
        <v>-12.6</v>
      </c>
      <c r="H16" s="604">
        <v>3.8</v>
      </c>
      <c r="I16" s="239">
        <v>3388.4</v>
      </c>
      <c r="J16" s="604">
        <v>27.9</v>
      </c>
      <c r="K16" s="605">
        <v>3.8</v>
      </c>
    </row>
    <row r="17" spans="1:11" ht="16.5" customHeight="1">
      <c r="A17" s="206" t="s">
        <v>8</v>
      </c>
      <c r="B17" s="602">
        <v>4875</v>
      </c>
      <c r="C17" s="590">
        <v>12263</v>
      </c>
      <c r="D17" s="591">
        <v>5840</v>
      </c>
      <c r="E17" s="591">
        <v>6423</v>
      </c>
      <c r="F17" s="219">
        <v>-613</v>
      </c>
      <c r="G17" s="603">
        <v>-4.8</v>
      </c>
      <c r="H17" s="604">
        <v>3.8</v>
      </c>
      <c r="I17" s="239">
        <v>3305.4</v>
      </c>
      <c r="J17" s="604">
        <v>27</v>
      </c>
      <c r="K17" s="605">
        <v>3.8</v>
      </c>
    </row>
    <row r="18" spans="1:11" ht="16.5" customHeight="1">
      <c r="A18" s="606" t="s">
        <v>133</v>
      </c>
      <c r="B18" s="217">
        <v>3619</v>
      </c>
      <c r="C18" s="218">
        <v>8767</v>
      </c>
      <c r="D18" s="219">
        <v>4180</v>
      </c>
      <c r="E18" s="219">
        <v>4587</v>
      </c>
      <c r="F18" s="219">
        <v>-3496</v>
      </c>
      <c r="G18" s="219">
        <v>-28.5</v>
      </c>
      <c r="H18" s="219" t="s">
        <v>680</v>
      </c>
      <c r="I18" s="219" t="s">
        <v>681</v>
      </c>
      <c r="J18" s="603">
        <v>19.899999999999999</v>
      </c>
      <c r="K18" s="606" t="s">
        <v>680</v>
      </c>
    </row>
    <row r="19" spans="1:11" s="30" customFormat="1" ht="16.5" customHeight="1">
      <c r="A19" s="606" t="s">
        <v>465</v>
      </c>
      <c r="B19" s="28">
        <v>2361</v>
      </c>
      <c r="C19" s="29">
        <f>SUM(D19:E19)</f>
        <v>5345</v>
      </c>
      <c r="D19" s="21">
        <v>2526</v>
      </c>
      <c r="E19" s="21">
        <v>2819</v>
      </c>
      <c r="F19" s="21">
        <f>C19-C18</f>
        <v>-3422</v>
      </c>
      <c r="G19" s="21">
        <v>-39</v>
      </c>
      <c r="H19" s="27">
        <v>2</v>
      </c>
      <c r="I19" s="27">
        <v>2685.9</v>
      </c>
      <c r="J19" s="27">
        <v>12.57</v>
      </c>
      <c r="K19" s="145">
        <v>2</v>
      </c>
    </row>
    <row r="20" spans="1:11" s="30" customFormat="1" ht="3.75" customHeight="1">
      <c r="A20" s="607"/>
      <c r="B20" s="301"/>
      <c r="C20" s="375"/>
      <c r="D20" s="301"/>
      <c r="E20" s="301"/>
      <c r="F20" s="301"/>
      <c r="G20" s="301"/>
      <c r="H20" s="608"/>
      <c r="I20" s="608"/>
      <c r="J20" s="608"/>
      <c r="K20" s="609"/>
    </row>
    <row r="21" spans="1:11" ht="18" customHeight="1">
      <c r="A21" s="393" t="s">
        <v>128</v>
      </c>
      <c r="B21" s="146"/>
      <c r="C21" s="146"/>
      <c r="D21" s="146"/>
      <c r="E21" s="814" t="s">
        <v>534</v>
      </c>
      <c r="F21" s="814"/>
      <c r="G21" s="814"/>
      <c r="H21" s="814"/>
      <c r="I21" s="814"/>
      <c r="J21" s="814"/>
      <c r="K21" s="814"/>
    </row>
    <row r="22" spans="1:11" ht="24.95" customHeight="1">
      <c r="A22" s="146"/>
      <c r="B22" s="146"/>
      <c r="C22" s="146"/>
      <c r="D22" s="146"/>
      <c r="E22" s="735"/>
      <c r="F22" s="735"/>
      <c r="G22" s="735"/>
      <c r="H22" s="735"/>
      <c r="I22" s="735"/>
      <c r="J22" s="735"/>
      <c r="K22" s="735"/>
    </row>
  </sheetData>
  <mergeCells count="14">
    <mergeCell ref="A2:E2"/>
    <mergeCell ref="I3:K3"/>
    <mergeCell ref="E21:K22"/>
    <mergeCell ref="A4:A6"/>
    <mergeCell ref="B4:B6"/>
    <mergeCell ref="H4:H6"/>
    <mergeCell ref="I4:I6"/>
    <mergeCell ref="E5:E6"/>
    <mergeCell ref="J4:K5"/>
    <mergeCell ref="C5:C6"/>
    <mergeCell ref="D5:D6"/>
    <mergeCell ref="C4:E4"/>
    <mergeCell ref="F4:F6"/>
    <mergeCell ref="G4:G6"/>
  </mergeCells>
  <phoneticPr fontId="3"/>
  <hyperlinks>
    <hyperlink ref="A1" location="表名!A1" display="戻る"/>
  </hyperlinks>
  <pageMargins left="0.55118110236220474" right="0.55118110236220474" top="0.98425196850393704" bottom="0.59055118110236227" header="0.51181102362204722" footer="0.51181102362204722"/>
  <pageSetup paperSize="9" scale="78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L29"/>
  <sheetViews>
    <sheetView zoomScale="90" zoomScaleNormal="90" workbookViewId="0">
      <selection activeCell="N13" sqref="N13"/>
    </sheetView>
  </sheetViews>
  <sheetFormatPr defaultRowHeight="13.5"/>
  <cols>
    <col min="1" max="2" width="10.75" style="13" customWidth="1"/>
    <col min="3" max="12" width="9.375" style="13" customWidth="1"/>
    <col min="13" max="16384" width="9" style="13"/>
  </cols>
  <sheetData>
    <row r="1" spans="1:12" ht="18" customHeight="1">
      <c r="A1" s="129" t="s">
        <v>410</v>
      </c>
    </row>
    <row r="2" spans="1:12" s="10" customFormat="1" ht="19.5" customHeight="1">
      <c r="A2" s="664" t="s">
        <v>459</v>
      </c>
      <c r="B2" s="664"/>
      <c r="C2" s="664"/>
      <c r="D2" s="664"/>
      <c r="E2" s="263"/>
      <c r="F2" s="146"/>
      <c r="G2" s="146"/>
      <c r="H2" s="146"/>
      <c r="I2" s="146"/>
      <c r="J2" s="146"/>
      <c r="K2" s="146"/>
      <c r="L2" s="146"/>
    </row>
    <row r="3" spans="1:12" s="10" customFormat="1" ht="15" customHeight="1" thickBot="1">
      <c r="A3" s="248"/>
      <c r="B3" s="190"/>
      <c r="C3" s="146"/>
      <c r="D3" s="146"/>
      <c r="E3" s="146"/>
      <c r="F3" s="146"/>
      <c r="G3" s="146"/>
      <c r="H3" s="190"/>
      <c r="I3" s="190"/>
      <c r="J3" s="801" t="s">
        <v>460</v>
      </c>
      <c r="K3" s="801"/>
      <c r="L3" s="801"/>
    </row>
    <row r="4" spans="1:12" s="10" customFormat="1" ht="13.5" customHeight="1" thickTop="1">
      <c r="A4" s="669" t="s">
        <v>372</v>
      </c>
      <c r="B4" s="881" t="s">
        <v>461</v>
      </c>
      <c r="C4" s="586"/>
      <c r="D4" s="586"/>
      <c r="E4" s="586"/>
      <c r="F4" s="586"/>
      <c r="G4" s="586"/>
      <c r="H4" s="586"/>
      <c r="I4" s="586"/>
      <c r="J4" s="610"/>
      <c r="K4" s="610"/>
      <c r="L4" s="610"/>
    </row>
    <row r="5" spans="1:12" s="10" customFormat="1" ht="28.5" customHeight="1">
      <c r="A5" s="670"/>
      <c r="B5" s="882"/>
      <c r="C5" s="147" t="s">
        <v>682</v>
      </c>
      <c r="D5" s="611" t="s">
        <v>683</v>
      </c>
      <c r="E5" s="631" t="s">
        <v>684</v>
      </c>
      <c r="F5" s="631" t="s">
        <v>685</v>
      </c>
      <c r="G5" s="588" t="s">
        <v>686</v>
      </c>
      <c r="H5" s="588" t="s">
        <v>687</v>
      </c>
      <c r="I5" s="147" t="s">
        <v>688</v>
      </c>
      <c r="J5" s="147" t="s">
        <v>689</v>
      </c>
      <c r="K5" s="147" t="s">
        <v>462</v>
      </c>
      <c r="L5" s="311" t="s">
        <v>463</v>
      </c>
    </row>
    <row r="6" spans="1:12" s="10" customFormat="1" ht="20.25" customHeight="1">
      <c r="A6" s="612" t="s">
        <v>746</v>
      </c>
      <c r="B6" s="613">
        <v>523</v>
      </c>
      <c r="C6" s="614">
        <v>52</v>
      </c>
      <c r="D6" s="615">
        <v>57</v>
      </c>
      <c r="E6" s="615">
        <v>133</v>
      </c>
      <c r="F6" s="615">
        <v>127</v>
      </c>
      <c r="G6" s="615">
        <v>82</v>
      </c>
      <c r="H6" s="615">
        <v>17</v>
      </c>
      <c r="I6" s="615">
        <v>18</v>
      </c>
      <c r="J6" s="615">
        <v>5</v>
      </c>
      <c r="K6" s="615">
        <v>2</v>
      </c>
      <c r="L6" s="616">
        <v>30</v>
      </c>
    </row>
    <row r="7" spans="1:12" s="10" customFormat="1" ht="20.25" customHeight="1">
      <c r="A7" s="612" t="s">
        <v>15</v>
      </c>
      <c r="B7" s="613">
        <v>560</v>
      </c>
      <c r="C7" s="614">
        <v>56</v>
      </c>
      <c r="D7" s="615">
        <v>61</v>
      </c>
      <c r="E7" s="615">
        <v>124</v>
      </c>
      <c r="F7" s="615">
        <v>145</v>
      </c>
      <c r="G7" s="615">
        <v>80</v>
      </c>
      <c r="H7" s="615">
        <v>35</v>
      </c>
      <c r="I7" s="615">
        <v>17</v>
      </c>
      <c r="J7" s="615">
        <v>5</v>
      </c>
      <c r="K7" s="615">
        <v>2</v>
      </c>
      <c r="L7" s="616">
        <v>35</v>
      </c>
    </row>
    <row r="8" spans="1:12" s="10" customFormat="1" ht="20.25" customHeight="1">
      <c r="A8" s="612" t="s">
        <v>14</v>
      </c>
      <c r="B8" s="613">
        <v>597</v>
      </c>
      <c r="C8" s="614">
        <v>64</v>
      </c>
      <c r="D8" s="615">
        <v>63</v>
      </c>
      <c r="E8" s="615">
        <v>124</v>
      </c>
      <c r="F8" s="615">
        <v>167</v>
      </c>
      <c r="G8" s="615">
        <v>86</v>
      </c>
      <c r="H8" s="615">
        <v>39</v>
      </c>
      <c r="I8" s="615">
        <v>17</v>
      </c>
      <c r="J8" s="615">
        <v>5</v>
      </c>
      <c r="K8" s="615">
        <v>2</v>
      </c>
      <c r="L8" s="616">
        <v>30</v>
      </c>
    </row>
    <row r="9" spans="1:12" s="10" customFormat="1" ht="20.25" customHeight="1">
      <c r="A9" s="612" t="s">
        <v>13</v>
      </c>
      <c r="B9" s="613">
        <v>704</v>
      </c>
      <c r="C9" s="614">
        <v>73</v>
      </c>
      <c r="D9" s="615">
        <v>62</v>
      </c>
      <c r="E9" s="615">
        <v>180</v>
      </c>
      <c r="F9" s="615">
        <v>199</v>
      </c>
      <c r="G9" s="615">
        <v>93</v>
      </c>
      <c r="H9" s="615">
        <v>37</v>
      </c>
      <c r="I9" s="615">
        <v>25</v>
      </c>
      <c r="J9" s="615">
        <v>5</v>
      </c>
      <c r="K9" s="615">
        <v>2</v>
      </c>
      <c r="L9" s="616">
        <v>28</v>
      </c>
    </row>
    <row r="10" spans="1:12" s="10" customFormat="1" ht="20.25" customHeight="1">
      <c r="A10" s="612" t="s">
        <v>12</v>
      </c>
      <c r="B10" s="613">
        <v>710</v>
      </c>
      <c r="C10" s="614">
        <v>83</v>
      </c>
      <c r="D10" s="615">
        <v>63</v>
      </c>
      <c r="E10" s="615">
        <v>169</v>
      </c>
      <c r="F10" s="615">
        <v>215</v>
      </c>
      <c r="G10" s="615">
        <v>89</v>
      </c>
      <c r="H10" s="615">
        <v>32</v>
      </c>
      <c r="I10" s="615">
        <v>31</v>
      </c>
      <c r="J10" s="615">
        <v>4</v>
      </c>
      <c r="K10" s="615">
        <v>3</v>
      </c>
      <c r="L10" s="616">
        <v>21</v>
      </c>
    </row>
    <row r="11" spans="1:12" s="10" customFormat="1" ht="20.25" customHeight="1">
      <c r="A11" s="612" t="s">
        <v>11</v>
      </c>
      <c r="B11" s="613">
        <v>728</v>
      </c>
      <c r="C11" s="614">
        <v>100</v>
      </c>
      <c r="D11" s="615">
        <v>69</v>
      </c>
      <c r="E11" s="615">
        <v>141</v>
      </c>
      <c r="F11" s="615">
        <v>227</v>
      </c>
      <c r="G11" s="615">
        <v>99</v>
      </c>
      <c r="H11" s="615">
        <v>40</v>
      </c>
      <c r="I11" s="615">
        <v>25</v>
      </c>
      <c r="J11" s="615">
        <v>4</v>
      </c>
      <c r="K11" s="615">
        <v>3</v>
      </c>
      <c r="L11" s="616">
        <v>20</v>
      </c>
    </row>
    <row r="12" spans="1:12" s="10" customFormat="1" ht="20.25" customHeight="1">
      <c r="A12" s="612" t="s">
        <v>10</v>
      </c>
      <c r="B12" s="613">
        <v>734</v>
      </c>
      <c r="C12" s="614">
        <v>93</v>
      </c>
      <c r="D12" s="615">
        <v>75</v>
      </c>
      <c r="E12" s="615">
        <v>121</v>
      </c>
      <c r="F12" s="615">
        <v>239</v>
      </c>
      <c r="G12" s="615">
        <v>98</v>
      </c>
      <c r="H12" s="615">
        <v>55</v>
      </c>
      <c r="I12" s="615">
        <v>24</v>
      </c>
      <c r="J12" s="615">
        <v>6</v>
      </c>
      <c r="K12" s="615">
        <v>3</v>
      </c>
      <c r="L12" s="616">
        <v>20</v>
      </c>
    </row>
    <row r="13" spans="1:12" s="10" customFormat="1" ht="20.25" customHeight="1">
      <c r="A13" s="612" t="s">
        <v>9</v>
      </c>
      <c r="B13" s="613">
        <v>775</v>
      </c>
      <c r="C13" s="614">
        <v>120</v>
      </c>
      <c r="D13" s="615">
        <v>83</v>
      </c>
      <c r="E13" s="615">
        <v>111</v>
      </c>
      <c r="F13" s="615">
        <v>240</v>
      </c>
      <c r="G13" s="615">
        <v>102</v>
      </c>
      <c r="H13" s="615">
        <v>62</v>
      </c>
      <c r="I13" s="615">
        <v>26</v>
      </c>
      <c r="J13" s="615">
        <v>7</v>
      </c>
      <c r="K13" s="615">
        <v>3</v>
      </c>
      <c r="L13" s="616">
        <v>21</v>
      </c>
    </row>
    <row r="14" spans="1:12" s="10" customFormat="1" ht="20.25" customHeight="1">
      <c r="A14" s="612" t="s">
        <v>8</v>
      </c>
      <c r="B14" s="613">
        <v>782</v>
      </c>
      <c r="C14" s="614">
        <v>144</v>
      </c>
      <c r="D14" s="615">
        <v>87</v>
      </c>
      <c r="E14" s="615">
        <v>82</v>
      </c>
      <c r="F14" s="615">
        <v>250</v>
      </c>
      <c r="G14" s="615">
        <v>109</v>
      </c>
      <c r="H14" s="615">
        <v>57</v>
      </c>
      <c r="I14" s="615">
        <v>22</v>
      </c>
      <c r="J14" s="615">
        <v>8</v>
      </c>
      <c r="K14" s="615">
        <v>3</v>
      </c>
      <c r="L14" s="616">
        <v>22</v>
      </c>
    </row>
    <row r="15" spans="1:12" s="10" customFormat="1" ht="20.25" customHeight="1">
      <c r="A15" s="612" t="s">
        <v>7</v>
      </c>
      <c r="B15" s="613">
        <v>766</v>
      </c>
      <c r="C15" s="614">
        <v>119</v>
      </c>
      <c r="D15" s="615">
        <v>90</v>
      </c>
      <c r="E15" s="615">
        <v>85</v>
      </c>
      <c r="F15" s="615">
        <v>252</v>
      </c>
      <c r="G15" s="615">
        <v>101</v>
      </c>
      <c r="H15" s="615">
        <v>68</v>
      </c>
      <c r="I15" s="615">
        <v>22</v>
      </c>
      <c r="J15" s="615">
        <v>4</v>
      </c>
      <c r="K15" s="615">
        <v>4</v>
      </c>
      <c r="L15" s="616">
        <v>21</v>
      </c>
    </row>
    <row r="16" spans="1:12" s="10" customFormat="1" ht="20.25" customHeight="1">
      <c r="A16" s="612" t="s">
        <v>6</v>
      </c>
      <c r="B16" s="613">
        <v>767</v>
      </c>
      <c r="C16" s="614">
        <v>128</v>
      </c>
      <c r="D16" s="615">
        <v>83</v>
      </c>
      <c r="E16" s="615">
        <v>75</v>
      </c>
      <c r="F16" s="615">
        <v>246</v>
      </c>
      <c r="G16" s="615">
        <v>99</v>
      </c>
      <c r="H16" s="615">
        <v>81</v>
      </c>
      <c r="I16" s="615">
        <v>21</v>
      </c>
      <c r="J16" s="615">
        <v>8</v>
      </c>
      <c r="K16" s="615">
        <v>4</v>
      </c>
      <c r="L16" s="616">
        <v>22</v>
      </c>
    </row>
    <row r="17" spans="1:12" s="10" customFormat="1" ht="20.25" customHeight="1">
      <c r="A17" s="612" t="s">
        <v>5</v>
      </c>
      <c r="B17" s="613">
        <v>772</v>
      </c>
      <c r="C17" s="616">
        <v>144</v>
      </c>
      <c r="D17" s="615">
        <v>74</v>
      </c>
      <c r="E17" s="615">
        <v>78</v>
      </c>
      <c r="F17" s="615">
        <v>247</v>
      </c>
      <c r="G17" s="615">
        <v>96</v>
      </c>
      <c r="H17" s="615">
        <v>77</v>
      </c>
      <c r="I17" s="615">
        <v>19</v>
      </c>
      <c r="J17" s="615">
        <v>7</v>
      </c>
      <c r="K17" s="615">
        <v>6</v>
      </c>
      <c r="L17" s="616">
        <v>24</v>
      </c>
    </row>
    <row r="18" spans="1:12" s="10" customFormat="1" ht="20.25" customHeight="1">
      <c r="A18" s="612" t="s">
        <v>4</v>
      </c>
      <c r="B18" s="613">
        <v>690</v>
      </c>
      <c r="C18" s="616">
        <v>127</v>
      </c>
      <c r="D18" s="615">
        <v>79</v>
      </c>
      <c r="E18" s="615">
        <v>57</v>
      </c>
      <c r="F18" s="615">
        <v>257</v>
      </c>
      <c r="G18" s="615">
        <v>89</v>
      </c>
      <c r="H18" s="615">
        <v>29</v>
      </c>
      <c r="I18" s="615">
        <v>18</v>
      </c>
      <c r="J18" s="615">
        <v>8</v>
      </c>
      <c r="K18" s="615">
        <v>5</v>
      </c>
      <c r="L18" s="616">
        <v>21</v>
      </c>
    </row>
    <row r="19" spans="1:12" s="10" customFormat="1" ht="20.25" customHeight="1">
      <c r="A19" s="612" t="s">
        <v>3</v>
      </c>
      <c r="B19" s="613">
        <v>659</v>
      </c>
      <c r="C19" s="616">
        <v>121</v>
      </c>
      <c r="D19" s="615">
        <v>76</v>
      </c>
      <c r="E19" s="615">
        <v>47</v>
      </c>
      <c r="F19" s="615">
        <v>241</v>
      </c>
      <c r="G19" s="615">
        <v>86</v>
      </c>
      <c r="H19" s="615">
        <v>17</v>
      </c>
      <c r="I19" s="615">
        <v>16</v>
      </c>
      <c r="J19" s="615">
        <v>8</v>
      </c>
      <c r="K19" s="615">
        <v>4</v>
      </c>
      <c r="L19" s="616">
        <v>43</v>
      </c>
    </row>
    <row r="20" spans="1:12" s="10" customFormat="1" ht="20.25" customHeight="1">
      <c r="A20" s="617" t="s">
        <v>464</v>
      </c>
      <c r="B20" s="613">
        <v>671</v>
      </c>
      <c r="C20" s="616">
        <v>110</v>
      </c>
      <c r="D20" s="615">
        <v>70</v>
      </c>
      <c r="E20" s="615">
        <v>45</v>
      </c>
      <c r="F20" s="615">
        <v>251</v>
      </c>
      <c r="G20" s="615">
        <v>88</v>
      </c>
      <c r="H20" s="615">
        <v>20</v>
      </c>
      <c r="I20" s="615">
        <v>14</v>
      </c>
      <c r="J20" s="615">
        <v>8</v>
      </c>
      <c r="K20" s="615">
        <v>5</v>
      </c>
      <c r="L20" s="616">
        <v>60</v>
      </c>
    </row>
    <row r="21" spans="1:12" s="10" customFormat="1" ht="20.25" customHeight="1">
      <c r="A21" s="617" t="s">
        <v>690</v>
      </c>
      <c r="B21" s="513">
        <v>634</v>
      </c>
      <c r="C21" s="614">
        <v>81</v>
      </c>
      <c r="D21" s="614">
        <v>68</v>
      </c>
      <c r="E21" s="614">
        <v>47</v>
      </c>
      <c r="F21" s="614">
        <v>230</v>
      </c>
      <c r="G21" s="614">
        <v>75</v>
      </c>
      <c r="H21" s="614">
        <v>24</v>
      </c>
      <c r="I21" s="614">
        <v>14</v>
      </c>
      <c r="J21" s="614">
        <v>8</v>
      </c>
      <c r="K21" s="614">
        <v>7</v>
      </c>
      <c r="L21" s="614">
        <v>80</v>
      </c>
    </row>
    <row r="22" spans="1:12" s="10" customFormat="1" ht="20.25" customHeight="1">
      <c r="A22" s="618" t="s">
        <v>0</v>
      </c>
      <c r="B22" s="613">
        <v>641</v>
      </c>
      <c r="C22" s="615">
        <v>89</v>
      </c>
      <c r="D22" s="615">
        <v>70</v>
      </c>
      <c r="E22" s="615">
        <v>39</v>
      </c>
      <c r="F22" s="615">
        <v>230</v>
      </c>
      <c r="G22" s="615">
        <v>72</v>
      </c>
      <c r="H22" s="615">
        <v>24</v>
      </c>
      <c r="I22" s="615">
        <v>15</v>
      </c>
      <c r="J22" s="615">
        <v>6</v>
      </c>
      <c r="K22" s="615">
        <v>6</v>
      </c>
      <c r="L22" s="614">
        <v>90</v>
      </c>
    </row>
    <row r="23" spans="1:12" s="10" customFormat="1" ht="20.25" customHeight="1">
      <c r="A23" s="618" t="s">
        <v>411</v>
      </c>
      <c r="B23" s="613">
        <v>647</v>
      </c>
      <c r="C23" s="615">
        <v>99</v>
      </c>
      <c r="D23" s="615">
        <v>67</v>
      </c>
      <c r="E23" s="615">
        <v>35</v>
      </c>
      <c r="F23" s="615">
        <v>227</v>
      </c>
      <c r="G23" s="615">
        <v>75</v>
      </c>
      <c r="H23" s="615">
        <v>21</v>
      </c>
      <c r="I23" s="615">
        <v>16</v>
      </c>
      <c r="J23" s="615">
        <v>5</v>
      </c>
      <c r="K23" s="615">
        <v>4</v>
      </c>
      <c r="L23" s="614">
        <v>98</v>
      </c>
    </row>
    <row r="24" spans="1:12" s="10" customFormat="1" ht="20.25" customHeight="1">
      <c r="A24" s="618" t="s">
        <v>465</v>
      </c>
      <c r="B24" s="613">
        <v>648</v>
      </c>
      <c r="C24" s="615">
        <v>102</v>
      </c>
      <c r="D24" s="615">
        <v>68</v>
      </c>
      <c r="E24" s="615">
        <v>41</v>
      </c>
      <c r="F24" s="615">
        <v>225</v>
      </c>
      <c r="G24" s="615">
        <v>73</v>
      </c>
      <c r="H24" s="615">
        <v>19</v>
      </c>
      <c r="I24" s="615">
        <v>15</v>
      </c>
      <c r="J24" s="615">
        <v>5</v>
      </c>
      <c r="K24" s="615">
        <v>4</v>
      </c>
      <c r="L24" s="614">
        <v>96</v>
      </c>
    </row>
    <row r="25" spans="1:12" s="10" customFormat="1" ht="20.25" customHeight="1">
      <c r="A25" s="618" t="s">
        <v>468</v>
      </c>
      <c r="B25" s="613">
        <v>640</v>
      </c>
      <c r="C25" s="615">
        <v>95</v>
      </c>
      <c r="D25" s="615">
        <v>68</v>
      </c>
      <c r="E25" s="615">
        <v>35</v>
      </c>
      <c r="F25" s="615">
        <v>228</v>
      </c>
      <c r="G25" s="615">
        <v>76</v>
      </c>
      <c r="H25" s="615">
        <v>18</v>
      </c>
      <c r="I25" s="615">
        <v>15</v>
      </c>
      <c r="J25" s="615">
        <v>5</v>
      </c>
      <c r="K25" s="615">
        <v>6</v>
      </c>
      <c r="L25" s="614">
        <v>94</v>
      </c>
    </row>
    <row r="26" spans="1:12" s="10" customFormat="1" ht="20.25" customHeight="1">
      <c r="A26" s="618" t="s">
        <v>541</v>
      </c>
      <c r="B26" s="622">
        <v>689</v>
      </c>
      <c r="C26" s="623">
        <v>107</v>
      </c>
      <c r="D26" s="623">
        <v>67</v>
      </c>
      <c r="E26" s="623">
        <v>35</v>
      </c>
      <c r="F26" s="623">
        <v>235</v>
      </c>
      <c r="G26" s="623">
        <v>79</v>
      </c>
      <c r="H26" s="623">
        <v>19</v>
      </c>
      <c r="I26" s="623">
        <v>17</v>
      </c>
      <c r="J26" s="623">
        <v>5</v>
      </c>
      <c r="K26" s="623">
        <v>7</v>
      </c>
      <c r="L26" s="624">
        <v>118</v>
      </c>
    </row>
    <row r="27" spans="1:12" s="10" customFormat="1" ht="20.25" customHeight="1">
      <c r="A27" s="658" t="s">
        <v>692</v>
      </c>
      <c r="B27" s="622">
        <v>758</v>
      </c>
      <c r="C27" s="623">
        <v>118</v>
      </c>
      <c r="D27" s="623">
        <v>63</v>
      </c>
      <c r="E27" s="623">
        <v>32</v>
      </c>
      <c r="F27" s="623">
        <v>241</v>
      </c>
      <c r="G27" s="623">
        <v>86</v>
      </c>
      <c r="H27" s="623">
        <v>70</v>
      </c>
      <c r="I27" s="623">
        <v>11</v>
      </c>
      <c r="J27" s="623">
        <v>7</v>
      </c>
      <c r="K27" s="623">
        <v>5</v>
      </c>
      <c r="L27" s="624">
        <v>125</v>
      </c>
    </row>
    <row r="28" spans="1:12" s="10" customFormat="1" ht="18" customHeight="1">
      <c r="A28" s="659" t="s">
        <v>749</v>
      </c>
      <c r="B28" s="512">
        <v>828</v>
      </c>
      <c r="C28" s="660">
        <v>119</v>
      </c>
      <c r="D28" s="660">
        <v>59</v>
      </c>
      <c r="E28" s="660">
        <v>61</v>
      </c>
      <c r="F28" s="660">
        <v>246</v>
      </c>
      <c r="G28" s="660">
        <v>81</v>
      </c>
      <c r="H28" s="660">
        <v>67</v>
      </c>
      <c r="I28" s="660">
        <v>17</v>
      </c>
      <c r="J28" s="660">
        <v>7</v>
      </c>
      <c r="K28" s="660">
        <v>5</v>
      </c>
      <c r="L28" s="661">
        <v>166</v>
      </c>
    </row>
    <row r="29" spans="1:12">
      <c r="A29" s="694" t="s">
        <v>691</v>
      </c>
      <c r="B29" s="880"/>
      <c r="C29" s="146"/>
      <c r="D29" s="146"/>
      <c r="E29" s="146"/>
      <c r="F29" s="146"/>
      <c r="G29" s="146"/>
      <c r="H29" s="146"/>
      <c r="I29" s="146"/>
      <c r="J29" s="146"/>
      <c r="K29" s="146"/>
      <c r="L29" s="146"/>
    </row>
  </sheetData>
  <mergeCells count="5">
    <mergeCell ref="A29:B29"/>
    <mergeCell ref="A2:D2"/>
    <mergeCell ref="J3:L3"/>
    <mergeCell ref="A4:A5"/>
    <mergeCell ref="B4:B5"/>
  </mergeCells>
  <phoneticPr fontId="3"/>
  <hyperlinks>
    <hyperlink ref="A1" location="表名!A1" display="戻る"/>
  </hyperlink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H65"/>
  <sheetViews>
    <sheetView zoomScaleNormal="100" zoomScaleSheetLayoutView="100" workbookViewId="0">
      <selection activeCell="H57" sqref="H57"/>
    </sheetView>
  </sheetViews>
  <sheetFormatPr defaultRowHeight="13.5"/>
  <cols>
    <col min="1" max="1" width="11.75" style="33" customWidth="1"/>
    <col min="2" max="5" width="12" style="33" customWidth="1"/>
    <col min="6" max="6" width="9" style="33"/>
    <col min="7" max="7" width="9" style="33" customWidth="1"/>
    <col min="8" max="8" width="20.625" style="33" customWidth="1"/>
    <col min="9" max="16384" width="9" style="33"/>
  </cols>
  <sheetData>
    <row r="1" spans="1:8" ht="18" customHeight="1">
      <c r="A1" s="129" t="s">
        <v>410</v>
      </c>
    </row>
    <row r="2" spans="1:8" ht="19.5" customHeight="1">
      <c r="A2" s="684" t="s">
        <v>86</v>
      </c>
      <c r="B2" s="684"/>
      <c r="C2" s="684"/>
      <c r="D2" s="684"/>
      <c r="E2" s="684"/>
      <c r="F2" s="172"/>
      <c r="G2" s="172"/>
      <c r="H2" s="172"/>
    </row>
    <row r="3" spans="1:8" ht="15" customHeight="1" thickBot="1">
      <c r="A3" s="685" t="s">
        <v>85</v>
      </c>
      <c r="B3" s="685"/>
      <c r="C3" s="686" t="s">
        <v>84</v>
      </c>
      <c r="D3" s="687"/>
      <c r="E3" s="687"/>
      <c r="F3" s="172"/>
      <c r="G3" s="172"/>
      <c r="H3" s="172"/>
    </row>
    <row r="4" spans="1:8" ht="14.25" customHeight="1" thickTop="1">
      <c r="A4" s="681" t="s">
        <v>83</v>
      </c>
      <c r="B4" s="679" t="s">
        <v>82</v>
      </c>
      <c r="C4" s="679" t="s">
        <v>81</v>
      </c>
      <c r="D4" s="679"/>
      <c r="E4" s="680"/>
      <c r="F4" s="172"/>
      <c r="G4" s="172"/>
      <c r="H4" s="172"/>
    </row>
    <row r="5" spans="1:8">
      <c r="A5" s="682"/>
      <c r="B5" s="683"/>
      <c r="C5" s="625" t="s">
        <v>80</v>
      </c>
      <c r="D5" s="173" t="s">
        <v>79</v>
      </c>
      <c r="E5" s="637" t="s">
        <v>78</v>
      </c>
      <c r="F5" s="172"/>
      <c r="G5" s="172"/>
      <c r="H5" s="172"/>
    </row>
    <row r="6" spans="1:8" ht="3" customHeight="1">
      <c r="A6" s="174"/>
      <c r="B6" s="175"/>
      <c r="C6" s="175"/>
      <c r="D6" s="175"/>
      <c r="E6" s="176"/>
      <c r="F6" s="172"/>
      <c r="G6" s="172"/>
      <c r="H6" s="172"/>
    </row>
    <row r="7" spans="1:8" ht="15" customHeight="1">
      <c r="A7" s="177" t="s">
        <v>77</v>
      </c>
      <c r="B7" s="178">
        <v>9197</v>
      </c>
      <c r="C7" s="179">
        <v>38830</v>
      </c>
      <c r="D7" s="178">
        <v>18550</v>
      </c>
      <c r="E7" s="180">
        <v>20280</v>
      </c>
      <c r="F7" s="172"/>
      <c r="G7" s="172"/>
      <c r="H7" s="172"/>
    </row>
    <row r="8" spans="1:8" ht="15" customHeight="1">
      <c r="A8" s="181" t="s">
        <v>76</v>
      </c>
      <c r="B8" s="182">
        <v>9451</v>
      </c>
      <c r="C8" s="183">
        <v>38640</v>
      </c>
      <c r="D8" s="182">
        <v>18527</v>
      </c>
      <c r="E8" s="184">
        <v>20113</v>
      </c>
      <c r="F8" s="172"/>
      <c r="G8" s="172"/>
      <c r="H8" s="172"/>
    </row>
    <row r="9" spans="1:8" ht="15" customHeight="1">
      <c r="A9" s="181" t="s">
        <v>75</v>
      </c>
      <c r="B9" s="182">
        <v>9604</v>
      </c>
      <c r="C9" s="183">
        <v>38692</v>
      </c>
      <c r="D9" s="182">
        <v>18495</v>
      </c>
      <c r="E9" s="184">
        <v>20197</v>
      </c>
      <c r="F9" s="172"/>
      <c r="G9" s="172"/>
      <c r="H9" s="172"/>
    </row>
    <row r="10" spans="1:8" ht="15" customHeight="1">
      <c r="A10" s="181" t="s">
        <v>74</v>
      </c>
      <c r="B10" s="182">
        <v>9709</v>
      </c>
      <c r="C10" s="183">
        <v>38493</v>
      </c>
      <c r="D10" s="182">
        <v>18247</v>
      </c>
      <c r="E10" s="184">
        <v>20246</v>
      </c>
      <c r="F10" s="172"/>
      <c r="G10" s="172"/>
      <c r="H10" s="172"/>
    </row>
    <row r="11" spans="1:8" ht="15" customHeight="1">
      <c r="A11" s="181" t="s">
        <v>73</v>
      </c>
      <c r="B11" s="182">
        <v>9963</v>
      </c>
      <c r="C11" s="183">
        <v>38734</v>
      </c>
      <c r="D11" s="182">
        <v>18360</v>
      </c>
      <c r="E11" s="184">
        <v>20374</v>
      </c>
      <c r="F11" s="172"/>
      <c r="G11" s="172"/>
      <c r="H11" s="172"/>
    </row>
    <row r="12" spans="1:8" ht="15" customHeight="1">
      <c r="A12" s="177" t="s">
        <v>72</v>
      </c>
      <c r="B12" s="182">
        <v>9864</v>
      </c>
      <c r="C12" s="183">
        <v>39093</v>
      </c>
      <c r="D12" s="182">
        <v>18560</v>
      </c>
      <c r="E12" s="184">
        <v>20533</v>
      </c>
      <c r="F12" s="172"/>
      <c r="G12" s="172"/>
      <c r="H12" s="172"/>
    </row>
    <row r="13" spans="1:8" ht="15" customHeight="1">
      <c r="A13" s="181" t="s">
        <v>71</v>
      </c>
      <c r="B13" s="182">
        <v>10236</v>
      </c>
      <c r="C13" s="183">
        <v>39089</v>
      </c>
      <c r="D13" s="182">
        <v>18642</v>
      </c>
      <c r="E13" s="184">
        <v>20447</v>
      </c>
      <c r="F13" s="172"/>
      <c r="G13" s="172"/>
      <c r="H13" s="172"/>
    </row>
    <row r="14" spans="1:8" ht="15" customHeight="1">
      <c r="A14" s="181" t="s">
        <v>70</v>
      </c>
      <c r="B14" s="182">
        <v>10550</v>
      </c>
      <c r="C14" s="183">
        <v>39135</v>
      </c>
      <c r="D14" s="182">
        <v>18723</v>
      </c>
      <c r="E14" s="184">
        <v>20412</v>
      </c>
      <c r="F14" s="172"/>
      <c r="G14" s="172"/>
      <c r="H14" s="172"/>
    </row>
    <row r="15" spans="1:8" ht="15" customHeight="1">
      <c r="A15" s="181" t="s">
        <v>69</v>
      </c>
      <c r="B15" s="182">
        <v>10717</v>
      </c>
      <c r="C15" s="183">
        <v>39242</v>
      </c>
      <c r="D15" s="182">
        <v>18752</v>
      </c>
      <c r="E15" s="184">
        <v>20490</v>
      </c>
      <c r="F15" s="172"/>
      <c r="G15" s="172"/>
      <c r="H15" s="172"/>
    </row>
    <row r="16" spans="1:8" ht="15" customHeight="1">
      <c r="A16" s="181" t="s">
        <v>68</v>
      </c>
      <c r="B16" s="182">
        <v>10932</v>
      </c>
      <c r="C16" s="183">
        <v>39531</v>
      </c>
      <c r="D16" s="182">
        <v>18999</v>
      </c>
      <c r="E16" s="184">
        <v>20632</v>
      </c>
      <c r="F16" s="172"/>
      <c r="G16" s="172"/>
      <c r="H16" s="172"/>
    </row>
    <row r="17" spans="1:8" ht="15" customHeight="1">
      <c r="A17" s="177" t="s">
        <v>67</v>
      </c>
      <c r="B17" s="185">
        <v>10879</v>
      </c>
      <c r="C17" s="183">
        <v>39936</v>
      </c>
      <c r="D17" s="182">
        <v>19263</v>
      </c>
      <c r="E17" s="184">
        <v>20673</v>
      </c>
      <c r="F17" s="172"/>
      <c r="G17" s="172"/>
      <c r="H17" s="172"/>
    </row>
    <row r="18" spans="1:8" ht="15" customHeight="1">
      <c r="A18" s="181" t="s">
        <v>66</v>
      </c>
      <c r="B18" s="182">
        <v>11084</v>
      </c>
      <c r="C18" s="183">
        <v>40416</v>
      </c>
      <c r="D18" s="182">
        <v>19514</v>
      </c>
      <c r="E18" s="184">
        <v>20902</v>
      </c>
      <c r="F18" s="172"/>
      <c r="G18" s="172"/>
      <c r="H18" s="172"/>
    </row>
    <row r="19" spans="1:8" ht="15" customHeight="1">
      <c r="A19" s="181" t="s">
        <v>65</v>
      </c>
      <c r="B19" s="182">
        <v>11252</v>
      </c>
      <c r="C19" s="183">
        <v>40818</v>
      </c>
      <c r="D19" s="182">
        <v>19721</v>
      </c>
      <c r="E19" s="184">
        <v>21097</v>
      </c>
      <c r="F19" s="172"/>
      <c r="G19" s="172"/>
      <c r="H19" s="172"/>
    </row>
    <row r="20" spans="1:8" ht="15" customHeight="1">
      <c r="A20" s="181" t="s">
        <v>64</v>
      </c>
      <c r="B20" s="182">
        <v>11499</v>
      </c>
      <c r="C20" s="183">
        <v>41375</v>
      </c>
      <c r="D20" s="182">
        <v>19996</v>
      </c>
      <c r="E20" s="184">
        <v>21379</v>
      </c>
      <c r="F20" s="172"/>
      <c r="G20" s="172"/>
      <c r="H20" s="172"/>
    </row>
    <row r="21" spans="1:8" ht="15" customHeight="1">
      <c r="A21" s="181" t="s">
        <v>63</v>
      </c>
      <c r="B21" s="182">
        <v>11694</v>
      </c>
      <c r="C21" s="183">
        <v>41883</v>
      </c>
      <c r="D21" s="182">
        <v>20275</v>
      </c>
      <c r="E21" s="184">
        <v>21608</v>
      </c>
      <c r="F21" s="172"/>
      <c r="G21" s="172"/>
      <c r="H21" s="172"/>
    </row>
    <row r="22" spans="1:8" ht="15" customHeight="1">
      <c r="A22" s="177" t="s">
        <v>62</v>
      </c>
      <c r="B22" s="182">
        <v>12121</v>
      </c>
      <c r="C22" s="183">
        <v>42355</v>
      </c>
      <c r="D22" s="182">
        <v>20558</v>
      </c>
      <c r="E22" s="184">
        <v>21797</v>
      </c>
      <c r="F22" s="172"/>
      <c r="G22" s="172"/>
      <c r="H22" s="172"/>
    </row>
    <row r="23" spans="1:8" ht="15" customHeight="1">
      <c r="A23" s="181" t="s">
        <v>61</v>
      </c>
      <c r="B23" s="182">
        <v>12214</v>
      </c>
      <c r="C23" s="183">
        <v>42517</v>
      </c>
      <c r="D23" s="182">
        <v>20688</v>
      </c>
      <c r="E23" s="184">
        <v>21829</v>
      </c>
      <c r="F23" s="172"/>
      <c r="G23" s="172"/>
      <c r="H23" s="172"/>
    </row>
    <row r="24" spans="1:8" ht="15" customHeight="1">
      <c r="A24" s="181" t="s">
        <v>60</v>
      </c>
      <c r="B24" s="182">
        <v>12426</v>
      </c>
      <c r="C24" s="183">
        <v>42849</v>
      </c>
      <c r="D24" s="182">
        <v>20905</v>
      </c>
      <c r="E24" s="184">
        <v>21944</v>
      </c>
      <c r="F24" s="172"/>
      <c r="G24" s="172"/>
      <c r="H24" s="172"/>
    </row>
    <row r="25" spans="1:8" ht="15" customHeight="1">
      <c r="A25" s="181" t="s">
        <v>59</v>
      </c>
      <c r="B25" s="182">
        <v>12635</v>
      </c>
      <c r="C25" s="183">
        <v>43111</v>
      </c>
      <c r="D25" s="182">
        <v>21005</v>
      </c>
      <c r="E25" s="184">
        <v>22106</v>
      </c>
      <c r="F25" s="172"/>
      <c r="G25" s="172"/>
      <c r="H25" s="172"/>
    </row>
    <row r="26" spans="1:8" ht="15" customHeight="1">
      <c r="A26" s="181" t="s">
        <v>58</v>
      </c>
      <c r="B26" s="182">
        <v>12875</v>
      </c>
      <c r="C26" s="183">
        <v>43439</v>
      </c>
      <c r="D26" s="182">
        <v>21199</v>
      </c>
      <c r="E26" s="184">
        <v>22240</v>
      </c>
      <c r="F26" s="172"/>
      <c r="G26" s="172"/>
      <c r="H26" s="172"/>
    </row>
    <row r="27" spans="1:8" ht="15" customHeight="1">
      <c r="A27" s="177" t="s">
        <v>57</v>
      </c>
      <c r="B27" s="182">
        <v>12872</v>
      </c>
      <c r="C27" s="183">
        <v>43705</v>
      </c>
      <c r="D27" s="182">
        <v>21401</v>
      </c>
      <c r="E27" s="184">
        <v>22304</v>
      </c>
      <c r="F27" s="172"/>
      <c r="G27" s="172"/>
      <c r="H27" s="172"/>
    </row>
    <row r="28" spans="1:8" ht="15" customHeight="1">
      <c r="A28" s="181" t="s">
        <v>56</v>
      </c>
      <c r="B28" s="182">
        <v>13118</v>
      </c>
      <c r="C28" s="183">
        <v>43995</v>
      </c>
      <c r="D28" s="182">
        <v>21555</v>
      </c>
      <c r="E28" s="184">
        <v>22440</v>
      </c>
      <c r="F28" s="172"/>
      <c r="G28" s="172"/>
      <c r="H28" s="172"/>
    </row>
    <row r="29" spans="1:8" ht="15" customHeight="1">
      <c r="A29" s="181" t="s">
        <v>55</v>
      </c>
      <c r="B29" s="182">
        <v>13249</v>
      </c>
      <c r="C29" s="183">
        <v>44087</v>
      </c>
      <c r="D29" s="182">
        <v>21588</v>
      </c>
      <c r="E29" s="184">
        <v>22499</v>
      </c>
      <c r="F29" s="172"/>
      <c r="G29" s="172"/>
      <c r="H29" s="172"/>
    </row>
    <row r="30" spans="1:8" ht="15" customHeight="1">
      <c r="A30" s="181" t="s">
        <v>54</v>
      </c>
      <c r="B30" s="182">
        <v>13477</v>
      </c>
      <c r="C30" s="183">
        <v>44225</v>
      </c>
      <c r="D30" s="182">
        <v>21689</v>
      </c>
      <c r="E30" s="184">
        <v>22536</v>
      </c>
      <c r="F30" s="172"/>
      <c r="G30" s="172"/>
      <c r="H30" s="172"/>
    </row>
    <row r="31" spans="1:8" ht="15" customHeight="1">
      <c r="A31" s="181" t="s">
        <v>53</v>
      </c>
      <c r="B31" s="182">
        <v>13631</v>
      </c>
      <c r="C31" s="183">
        <v>44303</v>
      </c>
      <c r="D31" s="182">
        <v>21718</v>
      </c>
      <c r="E31" s="184">
        <v>22585</v>
      </c>
      <c r="F31" s="172"/>
      <c r="G31" s="172"/>
      <c r="H31" s="172"/>
    </row>
    <row r="32" spans="1:8" ht="15" customHeight="1">
      <c r="A32" s="177" t="s">
        <v>52</v>
      </c>
      <c r="B32" s="182">
        <v>13785</v>
      </c>
      <c r="C32" s="183">
        <v>44888</v>
      </c>
      <c r="D32" s="182">
        <v>21998</v>
      </c>
      <c r="E32" s="184">
        <v>22890</v>
      </c>
      <c r="F32" s="172"/>
      <c r="G32" s="172"/>
      <c r="H32" s="172"/>
    </row>
    <row r="33" spans="1:8" ht="15" customHeight="1">
      <c r="A33" s="181" t="s">
        <v>51</v>
      </c>
      <c r="B33" s="182">
        <v>14024</v>
      </c>
      <c r="C33" s="183">
        <v>45033</v>
      </c>
      <c r="D33" s="182">
        <v>22063</v>
      </c>
      <c r="E33" s="184">
        <v>22970</v>
      </c>
      <c r="F33" s="172"/>
      <c r="G33" s="172"/>
      <c r="H33" s="172"/>
    </row>
    <row r="34" spans="1:8" ht="15" customHeight="1">
      <c r="A34" s="181" t="s">
        <v>50</v>
      </c>
      <c r="B34" s="182">
        <v>14288</v>
      </c>
      <c r="C34" s="183">
        <v>45258</v>
      </c>
      <c r="D34" s="182">
        <v>22209</v>
      </c>
      <c r="E34" s="184">
        <v>23049</v>
      </c>
      <c r="F34" s="172"/>
      <c r="G34" s="172"/>
      <c r="H34" s="172"/>
    </row>
    <row r="35" spans="1:8" ht="15" customHeight="1">
      <c r="A35" s="181" t="s">
        <v>49</v>
      </c>
      <c r="B35" s="182">
        <v>14558</v>
      </c>
      <c r="C35" s="183">
        <v>45384</v>
      </c>
      <c r="D35" s="182">
        <v>22264</v>
      </c>
      <c r="E35" s="184">
        <v>23120</v>
      </c>
      <c r="F35" s="172"/>
      <c r="G35" s="172"/>
      <c r="H35" s="172"/>
    </row>
    <row r="36" spans="1:8" ht="15" customHeight="1">
      <c r="A36" s="181" t="s">
        <v>48</v>
      </c>
      <c r="B36" s="182">
        <v>14853</v>
      </c>
      <c r="C36" s="183">
        <v>45617</v>
      </c>
      <c r="D36" s="182">
        <v>22423</v>
      </c>
      <c r="E36" s="184">
        <v>23194</v>
      </c>
      <c r="F36" s="172"/>
      <c r="G36" s="172"/>
      <c r="H36" s="172"/>
    </row>
    <row r="37" spans="1:8" ht="15" customHeight="1">
      <c r="A37" s="177" t="s">
        <v>47</v>
      </c>
      <c r="B37" s="182">
        <v>15084</v>
      </c>
      <c r="C37" s="183">
        <v>45711</v>
      </c>
      <c r="D37" s="182">
        <v>22506</v>
      </c>
      <c r="E37" s="184">
        <v>23205</v>
      </c>
      <c r="F37" s="172"/>
      <c r="G37" s="172"/>
      <c r="H37" s="172"/>
    </row>
    <row r="38" spans="1:8" ht="15" customHeight="1">
      <c r="A38" s="181" t="s">
        <v>46</v>
      </c>
      <c r="B38" s="182">
        <v>15433</v>
      </c>
      <c r="C38" s="183">
        <v>45949</v>
      </c>
      <c r="D38" s="182">
        <v>22646</v>
      </c>
      <c r="E38" s="184">
        <v>23303</v>
      </c>
      <c r="F38" s="172"/>
      <c r="G38" s="172"/>
      <c r="H38" s="172"/>
    </row>
    <row r="39" spans="1:8" ht="15" customHeight="1">
      <c r="A39" s="181" t="s">
        <v>45</v>
      </c>
      <c r="B39" s="182">
        <v>15603</v>
      </c>
      <c r="C39" s="183">
        <v>45904</v>
      </c>
      <c r="D39" s="182">
        <v>22628</v>
      </c>
      <c r="E39" s="184">
        <v>23276</v>
      </c>
      <c r="F39" s="172"/>
      <c r="G39" s="172"/>
      <c r="H39" s="172"/>
    </row>
    <row r="40" spans="1:8" ht="15" customHeight="1">
      <c r="A40" s="181" t="s">
        <v>44</v>
      </c>
      <c r="B40" s="182">
        <v>15891</v>
      </c>
      <c r="C40" s="183">
        <v>46041</v>
      </c>
      <c r="D40" s="182">
        <v>22727</v>
      </c>
      <c r="E40" s="184">
        <v>23314</v>
      </c>
      <c r="F40" s="172"/>
      <c r="G40" s="172"/>
      <c r="H40" s="172"/>
    </row>
    <row r="41" spans="1:8" ht="15" customHeight="1">
      <c r="A41" s="181" t="s">
        <v>43</v>
      </c>
      <c r="B41" s="182">
        <v>16203</v>
      </c>
      <c r="C41" s="183">
        <v>46262</v>
      </c>
      <c r="D41" s="182">
        <v>22882</v>
      </c>
      <c r="E41" s="184">
        <v>23380</v>
      </c>
      <c r="F41" s="172"/>
      <c r="G41" s="172"/>
      <c r="H41" s="172"/>
    </row>
    <row r="42" spans="1:8" ht="15" customHeight="1">
      <c r="A42" s="177" t="s">
        <v>42</v>
      </c>
      <c r="B42" s="182">
        <v>16234</v>
      </c>
      <c r="C42" s="183">
        <v>46158</v>
      </c>
      <c r="D42" s="182">
        <v>22946</v>
      </c>
      <c r="E42" s="184">
        <v>23212</v>
      </c>
      <c r="F42" s="172"/>
      <c r="G42" s="172"/>
      <c r="H42" s="172"/>
    </row>
    <row r="43" spans="1:8" ht="15" customHeight="1">
      <c r="A43" s="181" t="s">
        <v>41</v>
      </c>
      <c r="B43" s="182">
        <v>16353</v>
      </c>
      <c r="C43" s="183">
        <v>45982</v>
      </c>
      <c r="D43" s="182">
        <v>22846</v>
      </c>
      <c r="E43" s="184">
        <v>23136</v>
      </c>
      <c r="F43" s="172"/>
      <c r="G43" s="172"/>
      <c r="H43" s="172"/>
    </row>
    <row r="44" spans="1:8" ht="15" customHeight="1">
      <c r="A44" s="181" t="s">
        <v>40</v>
      </c>
      <c r="B44" s="182">
        <v>16503</v>
      </c>
      <c r="C44" s="183">
        <v>45897</v>
      </c>
      <c r="D44" s="182">
        <v>22791</v>
      </c>
      <c r="E44" s="184">
        <v>23106</v>
      </c>
      <c r="F44" s="172"/>
      <c r="G44" s="172"/>
      <c r="H44" s="172"/>
    </row>
    <row r="45" spans="1:8" ht="15" customHeight="1">
      <c r="A45" s="181" t="s">
        <v>39</v>
      </c>
      <c r="B45" s="182">
        <v>16748</v>
      </c>
      <c r="C45" s="183">
        <v>45840</v>
      </c>
      <c r="D45" s="182">
        <v>22739</v>
      </c>
      <c r="E45" s="184">
        <v>23101</v>
      </c>
      <c r="F45" s="172"/>
      <c r="G45" s="172"/>
      <c r="H45" s="172"/>
    </row>
    <row r="46" spans="1:8" ht="15" customHeight="1">
      <c r="A46" s="181" t="s">
        <v>38</v>
      </c>
      <c r="B46" s="182">
        <v>16950</v>
      </c>
      <c r="C46" s="183">
        <v>45766</v>
      </c>
      <c r="D46" s="182">
        <v>22698</v>
      </c>
      <c r="E46" s="184">
        <v>23068</v>
      </c>
      <c r="F46" s="172"/>
      <c r="G46" s="172"/>
      <c r="H46" s="172"/>
    </row>
    <row r="47" spans="1:8" ht="15" customHeight="1">
      <c r="A47" s="177" t="s">
        <v>37</v>
      </c>
      <c r="B47" s="182">
        <v>16251</v>
      </c>
      <c r="C47" s="183">
        <v>45499</v>
      </c>
      <c r="D47" s="182">
        <v>22331</v>
      </c>
      <c r="E47" s="184">
        <v>23168</v>
      </c>
      <c r="F47" s="172"/>
      <c r="G47" s="172"/>
      <c r="H47" s="172"/>
    </row>
    <row r="48" spans="1:8" ht="15" customHeight="1">
      <c r="A48" s="181" t="s">
        <v>36</v>
      </c>
      <c r="B48" s="182">
        <v>16495</v>
      </c>
      <c r="C48" s="183">
        <v>45440</v>
      </c>
      <c r="D48" s="182">
        <v>22246</v>
      </c>
      <c r="E48" s="184">
        <v>23194</v>
      </c>
      <c r="F48" s="172"/>
      <c r="G48" s="172"/>
      <c r="H48" s="172"/>
    </row>
    <row r="49" spans="1:8" ht="15" customHeight="1">
      <c r="A49" s="181" t="s">
        <v>35</v>
      </c>
      <c r="B49" s="182">
        <v>16578</v>
      </c>
      <c r="C49" s="183">
        <v>45235</v>
      </c>
      <c r="D49" s="182">
        <v>22122</v>
      </c>
      <c r="E49" s="184">
        <v>23113</v>
      </c>
      <c r="F49" s="172"/>
      <c r="G49" s="172"/>
      <c r="H49" s="172"/>
    </row>
    <row r="50" spans="1:8" ht="15" customHeight="1">
      <c r="A50" s="181" t="s">
        <v>34</v>
      </c>
      <c r="B50" s="182">
        <v>16789</v>
      </c>
      <c r="C50" s="183">
        <v>45205</v>
      </c>
      <c r="D50" s="182">
        <v>22168</v>
      </c>
      <c r="E50" s="184">
        <v>23037</v>
      </c>
      <c r="F50" s="172"/>
      <c r="G50" s="172"/>
      <c r="H50" s="172"/>
    </row>
    <row r="51" spans="1:8" ht="15" customHeight="1">
      <c r="A51" s="181" t="s">
        <v>33</v>
      </c>
      <c r="B51" s="182">
        <v>16734</v>
      </c>
      <c r="C51" s="183">
        <v>44827</v>
      </c>
      <c r="D51" s="182">
        <v>21920</v>
      </c>
      <c r="E51" s="184">
        <v>22907</v>
      </c>
      <c r="F51" s="172"/>
      <c r="G51" s="172"/>
      <c r="H51" s="172"/>
    </row>
    <row r="52" spans="1:8" ht="15" customHeight="1">
      <c r="A52" s="177" t="s">
        <v>32</v>
      </c>
      <c r="B52" s="182">
        <v>16343</v>
      </c>
      <c r="C52" s="183">
        <v>43997</v>
      </c>
      <c r="D52" s="182">
        <v>21463</v>
      </c>
      <c r="E52" s="184">
        <v>22534</v>
      </c>
      <c r="F52" s="172"/>
      <c r="G52" s="172"/>
      <c r="H52" s="172"/>
    </row>
    <row r="53" spans="1:8" ht="15" customHeight="1">
      <c r="A53" s="181" t="s">
        <v>31</v>
      </c>
      <c r="B53" s="182">
        <v>16483</v>
      </c>
      <c r="C53" s="183">
        <v>43843</v>
      </c>
      <c r="D53" s="182">
        <v>21368</v>
      </c>
      <c r="E53" s="184">
        <v>22475</v>
      </c>
      <c r="F53" s="172"/>
      <c r="G53" s="172"/>
      <c r="H53" s="172"/>
    </row>
    <row r="54" spans="1:8" ht="15" customHeight="1">
      <c r="A54" s="181" t="s">
        <v>30</v>
      </c>
      <c r="B54" s="182">
        <v>16521</v>
      </c>
      <c r="C54" s="183">
        <v>43601</v>
      </c>
      <c r="D54" s="182">
        <v>21224</v>
      </c>
      <c r="E54" s="184">
        <v>22377</v>
      </c>
      <c r="F54" s="172"/>
      <c r="G54" s="172"/>
      <c r="H54" s="172"/>
    </row>
    <row r="55" spans="1:8" ht="15" customHeight="1">
      <c r="A55" s="181" t="s">
        <v>29</v>
      </c>
      <c r="B55" s="182">
        <v>16543</v>
      </c>
      <c r="C55" s="183">
        <v>43272</v>
      </c>
      <c r="D55" s="182">
        <v>21056</v>
      </c>
      <c r="E55" s="184">
        <v>22216</v>
      </c>
      <c r="F55" s="172"/>
      <c r="G55" s="172"/>
      <c r="H55" s="172"/>
    </row>
    <row r="56" spans="1:8" ht="15" customHeight="1">
      <c r="A56" s="181" t="s">
        <v>411</v>
      </c>
      <c r="B56" s="182">
        <v>16705</v>
      </c>
      <c r="C56" s="183">
        <v>43114</v>
      </c>
      <c r="D56" s="182">
        <v>20982</v>
      </c>
      <c r="E56" s="184">
        <v>22132</v>
      </c>
      <c r="F56" s="172"/>
      <c r="G56" s="172"/>
      <c r="H56" s="172"/>
    </row>
    <row r="57" spans="1:8" ht="15" customHeight="1">
      <c r="A57" s="177" t="s">
        <v>469</v>
      </c>
      <c r="B57" s="182">
        <v>16662</v>
      </c>
      <c r="C57" s="183">
        <f>SUM(D57:E57)</f>
        <v>42512</v>
      </c>
      <c r="D57" s="182">
        <v>20623</v>
      </c>
      <c r="E57" s="184">
        <v>21889</v>
      </c>
      <c r="F57" s="172"/>
      <c r="G57" s="172"/>
      <c r="H57" s="172"/>
    </row>
    <row r="58" spans="1:8" ht="15" customHeight="1">
      <c r="A58" s="181" t="s">
        <v>468</v>
      </c>
      <c r="B58" s="182">
        <v>17030</v>
      </c>
      <c r="C58" s="183">
        <f>SUM(D58:E58)</f>
        <v>42679</v>
      </c>
      <c r="D58" s="182">
        <v>20777</v>
      </c>
      <c r="E58" s="184">
        <v>21902</v>
      </c>
      <c r="F58" s="172"/>
      <c r="G58" s="172"/>
      <c r="H58" s="172"/>
    </row>
    <row r="59" spans="1:8" ht="15" customHeight="1">
      <c r="A59" s="181" t="s">
        <v>541</v>
      </c>
      <c r="B59" s="182">
        <v>16803</v>
      </c>
      <c r="C59" s="183">
        <v>41875</v>
      </c>
      <c r="D59" s="182">
        <v>20320</v>
      </c>
      <c r="E59" s="184">
        <v>21555</v>
      </c>
      <c r="F59" s="172"/>
      <c r="G59" s="172"/>
      <c r="H59" s="172"/>
    </row>
    <row r="60" spans="1:8" ht="13.5" customHeight="1">
      <c r="A60" s="181" t="s">
        <v>692</v>
      </c>
      <c r="B60" s="182">
        <v>16988</v>
      </c>
      <c r="C60" s="183">
        <v>41755</v>
      </c>
      <c r="D60" s="182">
        <v>20297</v>
      </c>
      <c r="E60" s="184">
        <v>21458</v>
      </c>
      <c r="F60" s="172"/>
      <c r="G60" s="172"/>
      <c r="H60" s="172"/>
    </row>
    <row r="61" spans="1:8" ht="15" customHeight="1">
      <c r="A61" s="638" t="s">
        <v>749</v>
      </c>
      <c r="B61" s="639">
        <v>17073</v>
      </c>
      <c r="C61" s="640">
        <v>41507</v>
      </c>
      <c r="D61" s="639">
        <v>20192</v>
      </c>
      <c r="E61" s="641">
        <v>21315</v>
      </c>
      <c r="F61" s="172"/>
      <c r="G61" s="172"/>
      <c r="H61" s="172"/>
    </row>
    <row r="62" spans="1:8" ht="15" customHeight="1">
      <c r="A62" s="688" t="s">
        <v>750</v>
      </c>
      <c r="B62" s="688"/>
      <c r="C62" s="172"/>
      <c r="D62" s="186"/>
      <c r="E62" s="186"/>
      <c r="F62" s="186"/>
      <c r="G62" s="186"/>
      <c r="H62" s="186"/>
    </row>
    <row r="63" spans="1:8" ht="13.5" customHeight="1">
      <c r="A63" s="187"/>
      <c r="B63" s="187"/>
      <c r="C63" s="172"/>
      <c r="D63" s="186"/>
      <c r="E63" s="186"/>
      <c r="F63" s="186"/>
      <c r="G63" s="186"/>
      <c r="H63" s="186"/>
    </row>
    <row r="64" spans="1:8" ht="13.5" customHeight="1">
      <c r="A64" s="678" t="s">
        <v>28</v>
      </c>
      <c r="B64" s="678"/>
      <c r="C64" s="678"/>
      <c r="D64" s="678"/>
      <c r="E64" s="678"/>
      <c r="F64" s="678"/>
      <c r="G64" s="678"/>
      <c r="H64" s="678"/>
    </row>
    <row r="65" spans="1:8">
      <c r="A65" s="188" t="s">
        <v>751</v>
      </c>
      <c r="B65" s="189"/>
      <c r="C65" s="189"/>
      <c r="D65" s="189"/>
      <c r="E65" s="172"/>
      <c r="F65" s="172"/>
      <c r="G65" s="172"/>
      <c r="H65" s="172"/>
    </row>
  </sheetData>
  <dataConsolidate/>
  <mergeCells count="8">
    <mergeCell ref="A64:H64"/>
    <mergeCell ref="C4:E4"/>
    <mergeCell ref="A4:A5"/>
    <mergeCell ref="B4:B5"/>
    <mergeCell ref="A2:E2"/>
    <mergeCell ref="A3:B3"/>
    <mergeCell ref="C3:E3"/>
    <mergeCell ref="A62:B62"/>
  </mergeCells>
  <phoneticPr fontId="3"/>
  <hyperlinks>
    <hyperlink ref="A1" location="表名!A1" display="戻る"/>
  </hyperlinks>
  <pageMargins left="1.26" right="0.19685039370078741" top="0.98425196850393704" bottom="0.41" header="0.51181102362204722" footer="0.31"/>
  <pageSetup paperSize="9" scale="8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K43"/>
  <sheetViews>
    <sheetView zoomScaleNormal="100" zoomScaleSheetLayoutView="100" workbookViewId="0">
      <selection activeCell="M20" sqref="M20"/>
    </sheetView>
  </sheetViews>
  <sheetFormatPr defaultColWidth="8.75" defaultRowHeight="13.5"/>
  <cols>
    <col min="1" max="1" width="12.125" style="10" customWidth="1"/>
    <col min="2" max="16384" width="8.75" style="10"/>
  </cols>
  <sheetData>
    <row r="1" spans="1:10" ht="18" customHeight="1">
      <c r="A1" s="129" t="s">
        <v>410</v>
      </c>
    </row>
    <row r="2" spans="1:10" ht="19.5" customHeight="1">
      <c r="A2" s="664" t="s">
        <v>755</v>
      </c>
      <c r="B2" s="664"/>
      <c r="C2" s="664"/>
      <c r="D2" s="146"/>
      <c r="E2" s="146"/>
      <c r="F2" s="146"/>
      <c r="G2" s="146"/>
      <c r="H2" s="146"/>
      <c r="I2" s="146"/>
      <c r="J2" s="146"/>
    </row>
    <row r="3" spans="1:10" ht="15" customHeight="1" thickBot="1">
      <c r="A3" s="691" t="s">
        <v>752</v>
      </c>
      <c r="B3" s="691"/>
      <c r="C3" s="146"/>
      <c r="D3" s="146"/>
      <c r="E3" s="146"/>
      <c r="F3" s="146"/>
      <c r="G3" s="146"/>
      <c r="H3" s="190"/>
      <c r="I3" s="668" t="s">
        <v>100</v>
      </c>
      <c r="J3" s="668"/>
    </row>
    <row r="4" spans="1:10" ht="14.25" thickTop="1">
      <c r="A4" s="669" t="s">
        <v>756</v>
      </c>
      <c r="B4" s="673" t="s">
        <v>757</v>
      </c>
      <c r="C4" s="673"/>
      <c r="D4" s="673"/>
      <c r="E4" s="692" t="s">
        <v>758</v>
      </c>
      <c r="F4" s="693"/>
      <c r="G4" s="693"/>
      <c r="H4" s="692" t="s">
        <v>759</v>
      </c>
      <c r="I4" s="693"/>
      <c r="J4" s="693"/>
    </row>
    <row r="5" spans="1:10">
      <c r="A5" s="670"/>
      <c r="B5" s="147" t="s">
        <v>98</v>
      </c>
      <c r="C5" s="633" t="s">
        <v>24</v>
      </c>
      <c r="D5" s="148" t="s">
        <v>23</v>
      </c>
      <c r="E5" s="147" t="s">
        <v>98</v>
      </c>
      <c r="F5" s="633" t="s">
        <v>24</v>
      </c>
      <c r="G5" s="148" t="s">
        <v>99</v>
      </c>
      <c r="H5" s="147" t="s">
        <v>98</v>
      </c>
      <c r="I5" s="148" t="s">
        <v>24</v>
      </c>
      <c r="J5" s="633" t="s">
        <v>23</v>
      </c>
    </row>
    <row r="6" spans="1:10" ht="24" customHeight="1">
      <c r="A6" s="154" t="s">
        <v>97</v>
      </c>
      <c r="B6" s="191">
        <v>497</v>
      </c>
      <c r="C6" s="192">
        <v>254</v>
      </c>
      <c r="D6" s="154">
        <v>243</v>
      </c>
      <c r="E6" s="191">
        <v>371</v>
      </c>
      <c r="F6" s="192">
        <v>199</v>
      </c>
      <c r="G6" s="154">
        <v>172</v>
      </c>
      <c r="H6" s="193">
        <f t="shared" ref="H6:J39" si="0">B6-E6</f>
        <v>126</v>
      </c>
      <c r="I6" s="194">
        <f t="shared" si="0"/>
        <v>55</v>
      </c>
      <c r="J6" s="195">
        <f t="shared" si="0"/>
        <v>71</v>
      </c>
    </row>
    <row r="7" spans="1:10" ht="24" customHeight="1">
      <c r="A7" s="154" t="s">
        <v>16</v>
      </c>
      <c r="B7" s="191">
        <v>478</v>
      </c>
      <c r="C7" s="192">
        <v>251</v>
      </c>
      <c r="D7" s="154">
        <v>227</v>
      </c>
      <c r="E7" s="191">
        <v>390</v>
      </c>
      <c r="F7" s="192">
        <v>202</v>
      </c>
      <c r="G7" s="154">
        <v>188</v>
      </c>
      <c r="H7" s="193">
        <f t="shared" si="0"/>
        <v>88</v>
      </c>
      <c r="I7" s="194">
        <f t="shared" si="0"/>
        <v>49</v>
      </c>
      <c r="J7" s="195">
        <f t="shared" si="0"/>
        <v>39</v>
      </c>
    </row>
    <row r="8" spans="1:10" ht="24" customHeight="1">
      <c r="A8" s="154" t="s">
        <v>15</v>
      </c>
      <c r="B8" s="191">
        <v>505</v>
      </c>
      <c r="C8" s="192">
        <v>267</v>
      </c>
      <c r="D8" s="154">
        <v>238</v>
      </c>
      <c r="E8" s="191">
        <v>396</v>
      </c>
      <c r="F8" s="192">
        <v>191</v>
      </c>
      <c r="G8" s="154">
        <v>205</v>
      </c>
      <c r="H8" s="193">
        <f t="shared" si="0"/>
        <v>109</v>
      </c>
      <c r="I8" s="194">
        <f t="shared" si="0"/>
        <v>76</v>
      </c>
      <c r="J8" s="195">
        <f t="shared" si="0"/>
        <v>33</v>
      </c>
    </row>
    <row r="9" spans="1:10" ht="24" customHeight="1">
      <c r="A9" s="154" t="s">
        <v>14</v>
      </c>
      <c r="B9" s="191">
        <v>469</v>
      </c>
      <c r="C9" s="192">
        <v>234</v>
      </c>
      <c r="D9" s="154">
        <v>235</v>
      </c>
      <c r="E9" s="191">
        <v>425</v>
      </c>
      <c r="F9" s="192">
        <v>208</v>
      </c>
      <c r="G9" s="154">
        <v>217</v>
      </c>
      <c r="H9" s="193">
        <f t="shared" si="0"/>
        <v>44</v>
      </c>
      <c r="I9" s="194">
        <f t="shared" si="0"/>
        <v>26</v>
      </c>
      <c r="J9" s="195">
        <f t="shared" si="0"/>
        <v>18</v>
      </c>
    </row>
    <row r="10" spans="1:10" ht="24" customHeight="1">
      <c r="A10" s="154" t="s">
        <v>13</v>
      </c>
      <c r="B10" s="191">
        <v>453</v>
      </c>
      <c r="C10" s="192">
        <v>246</v>
      </c>
      <c r="D10" s="154">
        <v>207</v>
      </c>
      <c r="E10" s="191">
        <v>412</v>
      </c>
      <c r="F10" s="192">
        <v>216</v>
      </c>
      <c r="G10" s="154">
        <v>196</v>
      </c>
      <c r="H10" s="193">
        <f t="shared" si="0"/>
        <v>41</v>
      </c>
      <c r="I10" s="194">
        <f t="shared" si="0"/>
        <v>30</v>
      </c>
      <c r="J10" s="195">
        <f t="shared" si="0"/>
        <v>11</v>
      </c>
    </row>
    <row r="11" spans="1:10" ht="24" customHeight="1">
      <c r="A11" s="154" t="s">
        <v>12</v>
      </c>
      <c r="B11" s="191">
        <v>457</v>
      </c>
      <c r="C11" s="192">
        <v>243</v>
      </c>
      <c r="D11" s="154">
        <v>214</v>
      </c>
      <c r="E11" s="191">
        <v>421</v>
      </c>
      <c r="F11" s="192">
        <v>216</v>
      </c>
      <c r="G11" s="154">
        <v>205</v>
      </c>
      <c r="H11" s="193">
        <f t="shared" si="0"/>
        <v>36</v>
      </c>
      <c r="I11" s="194">
        <f t="shared" si="0"/>
        <v>27</v>
      </c>
      <c r="J11" s="195">
        <f t="shared" si="0"/>
        <v>9</v>
      </c>
    </row>
    <row r="12" spans="1:10" ht="24" customHeight="1">
      <c r="A12" s="154" t="s">
        <v>11</v>
      </c>
      <c r="B12" s="191">
        <v>455</v>
      </c>
      <c r="C12" s="192">
        <v>221</v>
      </c>
      <c r="D12" s="154">
        <v>234</v>
      </c>
      <c r="E12" s="191">
        <v>393</v>
      </c>
      <c r="F12" s="192">
        <v>211</v>
      </c>
      <c r="G12" s="154">
        <v>182</v>
      </c>
      <c r="H12" s="193">
        <f t="shared" si="0"/>
        <v>62</v>
      </c>
      <c r="I12" s="194">
        <f t="shared" si="0"/>
        <v>10</v>
      </c>
      <c r="J12" s="195">
        <f t="shared" si="0"/>
        <v>52</v>
      </c>
    </row>
    <row r="13" spans="1:10" ht="24" customHeight="1">
      <c r="A13" s="154" t="s">
        <v>10</v>
      </c>
      <c r="B13" s="191">
        <v>390</v>
      </c>
      <c r="C13" s="192">
        <v>195</v>
      </c>
      <c r="D13" s="154">
        <v>195</v>
      </c>
      <c r="E13" s="191">
        <v>427</v>
      </c>
      <c r="F13" s="192">
        <v>238</v>
      </c>
      <c r="G13" s="154">
        <v>189</v>
      </c>
      <c r="H13" s="193">
        <f t="shared" si="0"/>
        <v>-37</v>
      </c>
      <c r="I13" s="194">
        <f t="shared" si="0"/>
        <v>-43</v>
      </c>
      <c r="J13" s="195">
        <f t="shared" si="0"/>
        <v>6</v>
      </c>
    </row>
    <row r="14" spans="1:10" ht="24" customHeight="1">
      <c r="A14" s="154" t="s">
        <v>9</v>
      </c>
      <c r="B14" s="191">
        <v>365</v>
      </c>
      <c r="C14" s="192">
        <v>185</v>
      </c>
      <c r="D14" s="154">
        <v>180</v>
      </c>
      <c r="E14" s="191">
        <v>401</v>
      </c>
      <c r="F14" s="192">
        <v>218</v>
      </c>
      <c r="G14" s="154">
        <v>183</v>
      </c>
      <c r="H14" s="193">
        <f t="shared" si="0"/>
        <v>-36</v>
      </c>
      <c r="I14" s="194">
        <f t="shared" si="0"/>
        <v>-33</v>
      </c>
      <c r="J14" s="195">
        <f t="shared" si="0"/>
        <v>-3</v>
      </c>
    </row>
    <row r="15" spans="1:10" ht="24" customHeight="1">
      <c r="A15" s="154" t="s">
        <v>8</v>
      </c>
      <c r="B15" s="191">
        <v>412</v>
      </c>
      <c r="C15" s="192">
        <v>198</v>
      </c>
      <c r="D15" s="154">
        <v>214</v>
      </c>
      <c r="E15" s="191">
        <v>460</v>
      </c>
      <c r="F15" s="192">
        <v>246</v>
      </c>
      <c r="G15" s="154">
        <v>214</v>
      </c>
      <c r="H15" s="193">
        <f t="shared" si="0"/>
        <v>-48</v>
      </c>
      <c r="I15" s="194">
        <f t="shared" si="0"/>
        <v>-48</v>
      </c>
      <c r="J15" s="195">
        <f t="shared" si="0"/>
        <v>0</v>
      </c>
    </row>
    <row r="16" spans="1:10" ht="24" customHeight="1">
      <c r="A16" s="154" t="s">
        <v>7</v>
      </c>
      <c r="B16" s="191">
        <v>414</v>
      </c>
      <c r="C16" s="192">
        <v>212</v>
      </c>
      <c r="D16" s="154">
        <v>202</v>
      </c>
      <c r="E16" s="191">
        <v>405</v>
      </c>
      <c r="F16" s="192">
        <v>203</v>
      </c>
      <c r="G16" s="154">
        <v>202</v>
      </c>
      <c r="H16" s="193">
        <f t="shared" si="0"/>
        <v>9</v>
      </c>
      <c r="I16" s="194">
        <f t="shared" si="0"/>
        <v>9</v>
      </c>
      <c r="J16" s="195">
        <f t="shared" si="0"/>
        <v>0</v>
      </c>
    </row>
    <row r="17" spans="1:10" ht="24" customHeight="1">
      <c r="A17" s="154" t="s">
        <v>6</v>
      </c>
      <c r="B17" s="191">
        <v>404</v>
      </c>
      <c r="C17" s="192">
        <v>210</v>
      </c>
      <c r="D17" s="154">
        <v>194</v>
      </c>
      <c r="E17" s="191">
        <v>471</v>
      </c>
      <c r="F17" s="192">
        <v>231</v>
      </c>
      <c r="G17" s="154">
        <v>240</v>
      </c>
      <c r="H17" s="193">
        <f t="shared" si="0"/>
        <v>-67</v>
      </c>
      <c r="I17" s="194">
        <f t="shared" si="0"/>
        <v>-21</v>
      </c>
      <c r="J17" s="195">
        <f t="shared" si="0"/>
        <v>-46</v>
      </c>
    </row>
    <row r="18" spans="1:10" ht="24" customHeight="1">
      <c r="A18" s="154" t="s">
        <v>5</v>
      </c>
      <c r="B18" s="191">
        <v>364</v>
      </c>
      <c r="C18" s="192">
        <v>196</v>
      </c>
      <c r="D18" s="154">
        <v>168</v>
      </c>
      <c r="E18" s="191">
        <v>481</v>
      </c>
      <c r="F18" s="192">
        <v>253</v>
      </c>
      <c r="G18" s="154">
        <v>228</v>
      </c>
      <c r="H18" s="193">
        <f t="shared" si="0"/>
        <v>-117</v>
      </c>
      <c r="I18" s="194">
        <f t="shared" si="0"/>
        <v>-57</v>
      </c>
      <c r="J18" s="195">
        <f t="shared" si="0"/>
        <v>-60</v>
      </c>
    </row>
    <row r="19" spans="1:10" ht="24" customHeight="1">
      <c r="A19" s="154" t="s">
        <v>4</v>
      </c>
      <c r="B19" s="191">
        <v>384</v>
      </c>
      <c r="C19" s="192">
        <v>187</v>
      </c>
      <c r="D19" s="154">
        <v>197</v>
      </c>
      <c r="E19" s="191">
        <v>456</v>
      </c>
      <c r="F19" s="192">
        <v>246</v>
      </c>
      <c r="G19" s="154">
        <v>210</v>
      </c>
      <c r="H19" s="193">
        <f t="shared" si="0"/>
        <v>-72</v>
      </c>
      <c r="I19" s="194">
        <f t="shared" si="0"/>
        <v>-59</v>
      </c>
      <c r="J19" s="195">
        <f t="shared" si="0"/>
        <v>-13</v>
      </c>
    </row>
    <row r="20" spans="1:10" ht="24" customHeight="1">
      <c r="A20" s="154" t="s">
        <v>3</v>
      </c>
      <c r="B20" s="191">
        <v>378</v>
      </c>
      <c r="C20" s="192">
        <v>194</v>
      </c>
      <c r="D20" s="154">
        <v>184</v>
      </c>
      <c r="E20" s="191">
        <v>476</v>
      </c>
      <c r="F20" s="192">
        <v>269</v>
      </c>
      <c r="G20" s="154">
        <v>207</v>
      </c>
      <c r="H20" s="193">
        <f t="shared" si="0"/>
        <v>-98</v>
      </c>
      <c r="I20" s="194">
        <f t="shared" si="0"/>
        <v>-75</v>
      </c>
      <c r="J20" s="195">
        <f t="shared" si="0"/>
        <v>-23</v>
      </c>
    </row>
    <row r="21" spans="1:10" ht="24" customHeight="1">
      <c r="A21" s="154" t="s">
        <v>2</v>
      </c>
      <c r="B21" s="191">
        <v>335</v>
      </c>
      <c r="C21" s="192">
        <v>155</v>
      </c>
      <c r="D21" s="154">
        <v>180</v>
      </c>
      <c r="E21" s="191">
        <v>495</v>
      </c>
      <c r="F21" s="192">
        <v>259</v>
      </c>
      <c r="G21" s="154">
        <v>236</v>
      </c>
      <c r="H21" s="193">
        <f t="shared" si="0"/>
        <v>-160</v>
      </c>
      <c r="I21" s="194">
        <f t="shared" si="0"/>
        <v>-104</v>
      </c>
      <c r="J21" s="195">
        <f t="shared" si="0"/>
        <v>-56</v>
      </c>
    </row>
    <row r="22" spans="1:10" ht="24" customHeight="1">
      <c r="A22" s="154" t="s">
        <v>1</v>
      </c>
      <c r="B22" s="191">
        <v>336</v>
      </c>
      <c r="C22" s="192">
        <v>175</v>
      </c>
      <c r="D22" s="154">
        <v>161</v>
      </c>
      <c r="E22" s="191">
        <v>504</v>
      </c>
      <c r="F22" s="192">
        <v>247</v>
      </c>
      <c r="G22" s="154">
        <v>257</v>
      </c>
      <c r="H22" s="193">
        <f t="shared" si="0"/>
        <v>-168</v>
      </c>
      <c r="I22" s="194">
        <f t="shared" si="0"/>
        <v>-72</v>
      </c>
      <c r="J22" s="195">
        <f t="shared" si="0"/>
        <v>-96</v>
      </c>
    </row>
    <row r="23" spans="1:10" ht="24" customHeight="1">
      <c r="A23" s="196" t="s">
        <v>0</v>
      </c>
      <c r="B23" s="191">
        <v>380</v>
      </c>
      <c r="C23" s="197">
        <v>185</v>
      </c>
      <c r="D23" s="197">
        <v>195</v>
      </c>
      <c r="E23" s="191">
        <v>504</v>
      </c>
      <c r="F23" s="197">
        <v>264</v>
      </c>
      <c r="G23" s="197">
        <v>240</v>
      </c>
      <c r="H23" s="193">
        <f t="shared" si="0"/>
        <v>-124</v>
      </c>
      <c r="I23" s="198">
        <f t="shared" si="0"/>
        <v>-79</v>
      </c>
      <c r="J23" s="198">
        <f t="shared" si="0"/>
        <v>-45</v>
      </c>
    </row>
    <row r="24" spans="1:10" ht="24" customHeight="1">
      <c r="A24" s="196" t="s">
        <v>411</v>
      </c>
      <c r="B24" s="191">
        <v>319</v>
      </c>
      <c r="C24" s="192">
        <v>166</v>
      </c>
      <c r="D24" s="626">
        <v>153</v>
      </c>
      <c r="E24" s="191">
        <v>482</v>
      </c>
      <c r="F24" s="197">
        <v>248</v>
      </c>
      <c r="G24" s="197">
        <v>234</v>
      </c>
      <c r="H24" s="193">
        <f t="shared" si="0"/>
        <v>-163</v>
      </c>
      <c r="I24" s="198">
        <f t="shared" si="0"/>
        <v>-82</v>
      </c>
      <c r="J24" s="198">
        <f t="shared" si="0"/>
        <v>-81</v>
      </c>
    </row>
    <row r="25" spans="1:10" ht="24" customHeight="1">
      <c r="A25" s="196" t="s">
        <v>465</v>
      </c>
      <c r="B25" s="191">
        <v>305</v>
      </c>
      <c r="C25" s="192">
        <v>151</v>
      </c>
      <c r="D25" s="626">
        <v>154</v>
      </c>
      <c r="E25" s="199">
        <v>500</v>
      </c>
      <c r="F25" s="192">
        <v>260</v>
      </c>
      <c r="G25" s="626">
        <v>240</v>
      </c>
      <c r="H25" s="193">
        <f t="shared" si="0"/>
        <v>-195</v>
      </c>
      <c r="I25" s="198">
        <f t="shared" si="0"/>
        <v>-109</v>
      </c>
      <c r="J25" s="198">
        <f t="shared" si="0"/>
        <v>-86</v>
      </c>
    </row>
    <row r="26" spans="1:10" ht="24" customHeight="1">
      <c r="A26" s="196" t="s">
        <v>468</v>
      </c>
      <c r="B26" s="191">
        <v>302</v>
      </c>
      <c r="C26" s="192">
        <v>154</v>
      </c>
      <c r="D26" s="626">
        <v>148</v>
      </c>
      <c r="E26" s="199">
        <v>523</v>
      </c>
      <c r="F26" s="192">
        <v>262</v>
      </c>
      <c r="G26" s="626">
        <v>261</v>
      </c>
      <c r="H26" s="193">
        <f t="shared" si="0"/>
        <v>-221</v>
      </c>
      <c r="I26" s="198">
        <f t="shared" si="0"/>
        <v>-108</v>
      </c>
      <c r="J26" s="198">
        <f t="shared" si="0"/>
        <v>-113</v>
      </c>
    </row>
    <row r="27" spans="1:10" ht="24" customHeight="1">
      <c r="A27" s="196" t="s">
        <v>541</v>
      </c>
      <c r="B27" s="191">
        <v>284</v>
      </c>
      <c r="C27" s="192">
        <v>155</v>
      </c>
      <c r="D27" s="626">
        <v>129</v>
      </c>
      <c r="E27" s="199">
        <v>509</v>
      </c>
      <c r="F27" s="192">
        <v>256</v>
      </c>
      <c r="G27" s="626">
        <v>253</v>
      </c>
      <c r="H27" s="193">
        <v>-225</v>
      </c>
      <c r="I27" s="198">
        <v>-101</v>
      </c>
      <c r="J27" s="198">
        <v>-124</v>
      </c>
    </row>
    <row r="28" spans="1:10" ht="24" customHeight="1">
      <c r="A28" s="196" t="s">
        <v>692</v>
      </c>
      <c r="B28" s="191">
        <v>296</v>
      </c>
      <c r="C28" s="192">
        <v>148</v>
      </c>
      <c r="D28" s="626">
        <v>148</v>
      </c>
      <c r="E28" s="199">
        <v>503</v>
      </c>
      <c r="F28" s="192">
        <v>255</v>
      </c>
      <c r="G28" s="626">
        <v>248</v>
      </c>
      <c r="H28" s="193">
        <f t="shared" si="0"/>
        <v>-207</v>
      </c>
      <c r="I28" s="198">
        <f t="shared" si="0"/>
        <v>-107</v>
      </c>
      <c r="J28" s="198">
        <f t="shared" si="0"/>
        <v>-100</v>
      </c>
    </row>
    <row r="29" spans="1:10" ht="24" customHeight="1">
      <c r="A29" s="200" t="s">
        <v>749</v>
      </c>
      <c r="B29" s="201">
        <v>281</v>
      </c>
      <c r="C29" s="202">
        <v>145</v>
      </c>
      <c r="D29" s="167">
        <v>136</v>
      </c>
      <c r="E29" s="201">
        <v>525</v>
      </c>
      <c r="F29" s="202">
        <v>263</v>
      </c>
      <c r="G29" s="167">
        <v>262</v>
      </c>
      <c r="H29" s="204">
        <f>B29-E29</f>
        <v>-244</v>
      </c>
      <c r="I29" s="205">
        <f>C29-F29</f>
        <v>-118</v>
      </c>
      <c r="J29" s="205">
        <f>D29-G29</f>
        <v>-126</v>
      </c>
    </row>
    <row r="30" spans="1:10" ht="24" customHeight="1">
      <c r="A30" s="206" t="s">
        <v>753</v>
      </c>
      <c r="B30" s="191">
        <v>27</v>
      </c>
      <c r="C30" s="192">
        <v>13</v>
      </c>
      <c r="D30" s="154">
        <v>14</v>
      </c>
      <c r="E30" s="191">
        <v>61</v>
      </c>
      <c r="F30" s="192">
        <v>26</v>
      </c>
      <c r="G30" s="154">
        <v>35</v>
      </c>
      <c r="H30" s="193">
        <f t="shared" si="0"/>
        <v>-34</v>
      </c>
      <c r="I30" s="198">
        <f>C30-F30</f>
        <v>-13</v>
      </c>
      <c r="J30" s="198">
        <f>D30-G30</f>
        <v>-21</v>
      </c>
    </row>
    <row r="31" spans="1:10" ht="24" customHeight="1">
      <c r="A31" s="206" t="s">
        <v>96</v>
      </c>
      <c r="B31" s="191">
        <v>27</v>
      </c>
      <c r="C31" s="192">
        <v>17</v>
      </c>
      <c r="D31" s="154">
        <v>10</v>
      </c>
      <c r="E31" s="191">
        <v>38</v>
      </c>
      <c r="F31" s="192">
        <v>23</v>
      </c>
      <c r="G31" s="154">
        <v>15</v>
      </c>
      <c r="H31" s="193">
        <f t="shared" si="0"/>
        <v>-11</v>
      </c>
      <c r="I31" s="198">
        <f t="shared" si="0"/>
        <v>-6</v>
      </c>
      <c r="J31" s="198">
        <f t="shared" si="0"/>
        <v>-5</v>
      </c>
    </row>
    <row r="32" spans="1:10" ht="24" customHeight="1">
      <c r="A32" s="206" t="s">
        <v>95</v>
      </c>
      <c r="B32" s="191">
        <v>26</v>
      </c>
      <c r="C32" s="192">
        <v>13</v>
      </c>
      <c r="D32" s="154">
        <v>13</v>
      </c>
      <c r="E32" s="191">
        <v>46</v>
      </c>
      <c r="F32" s="192">
        <v>23</v>
      </c>
      <c r="G32" s="154">
        <v>23</v>
      </c>
      <c r="H32" s="193">
        <f t="shared" si="0"/>
        <v>-20</v>
      </c>
      <c r="I32" s="198">
        <f t="shared" si="0"/>
        <v>-10</v>
      </c>
      <c r="J32" s="198">
        <f t="shared" si="0"/>
        <v>-10</v>
      </c>
    </row>
    <row r="33" spans="1:11" ht="24" customHeight="1">
      <c r="A33" s="206" t="s">
        <v>94</v>
      </c>
      <c r="B33" s="191">
        <v>23</v>
      </c>
      <c r="C33" s="192">
        <v>13</v>
      </c>
      <c r="D33" s="154">
        <v>10</v>
      </c>
      <c r="E33" s="191">
        <v>42</v>
      </c>
      <c r="F33" s="192">
        <v>22</v>
      </c>
      <c r="G33" s="154">
        <v>20</v>
      </c>
      <c r="H33" s="193">
        <f t="shared" si="0"/>
        <v>-19</v>
      </c>
      <c r="I33" s="198">
        <f t="shared" si="0"/>
        <v>-9</v>
      </c>
      <c r="J33" s="198">
        <f t="shared" si="0"/>
        <v>-10</v>
      </c>
    </row>
    <row r="34" spans="1:11" ht="24" customHeight="1">
      <c r="A34" s="206" t="s">
        <v>754</v>
      </c>
      <c r="B34" s="191">
        <v>28</v>
      </c>
      <c r="C34" s="192">
        <v>20</v>
      </c>
      <c r="D34" s="154">
        <v>8</v>
      </c>
      <c r="E34" s="191">
        <v>39</v>
      </c>
      <c r="F34" s="192">
        <v>16</v>
      </c>
      <c r="G34" s="154">
        <v>23</v>
      </c>
      <c r="H34" s="193">
        <f t="shared" si="0"/>
        <v>-11</v>
      </c>
      <c r="I34" s="198">
        <f t="shared" si="0"/>
        <v>4</v>
      </c>
      <c r="J34" s="198">
        <f t="shared" si="0"/>
        <v>-15</v>
      </c>
    </row>
    <row r="35" spans="1:11" ht="24" customHeight="1">
      <c r="A35" s="206" t="s">
        <v>93</v>
      </c>
      <c r="B35" s="191">
        <v>26</v>
      </c>
      <c r="C35" s="192">
        <v>10</v>
      </c>
      <c r="D35" s="154">
        <v>16</v>
      </c>
      <c r="E35" s="191">
        <v>31</v>
      </c>
      <c r="F35" s="192">
        <v>17</v>
      </c>
      <c r="G35" s="154">
        <v>14</v>
      </c>
      <c r="H35" s="193">
        <f t="shared" si="0"/>
        <v>-5</v>
      </c>
      <c r="I35" s="198">
        <f t="shared" si="0"/>
        <v>-7</v>
      </c>
      <c r="J35" s="198">
        <f t="shared" si="0"/>
        <v>2</v>
      </c>
    </row>
    <row r="36" spans="1:11" ht="24" customHeight="1">
      <c r="A36" s="206" t="s">
        <v>92</v>
      </c>
      <c r="B36" s="191">
        <v>27</v>
      </c>
      <c r="C36" s="192">
        <v>18</v>
      </c>
      <c r="D36" s="154">
        <v>9</v>
      </c>
      <c r="E36" s="191">
        <v>38</v>
      </c>
      <c r="F36" s="192">
        <v>18</v>
      </c>
      <c r="G36" s="154">
        <v>20</v>
      </c>
      <c r="H36" s="193">
        <f t="shared" si="0"/>
        <v>-11</v>
      </c>
      <c r="I36" s="198">
        <f t="shared" si="0"/>
        <v>0</v>
      </c>
      <c r="J36" s="198">
        <f t="shared" si="0"/>
        <v>-11</v>
      </c>
    </row>
    <row r="37" spans="1:11" ht="24" customHeight="1">
      <c r="A37" s="206" t="s">
        <v>91</v>
      </c>
      <c r="B37" s="191">
        <v>21</v>
      </c>
      <c r="C37" s="192">
        <v>9</v>
      </c>
      <c r="D37" s="154">
        <v>12</v>
      </c>
      <c r="E37" s="191">
        <v>35</v>
      </c>
      <c r="F37" s="192">
        <v>14</v>
      </c>
      <c r="G37" s="154">
        <v>21</v>
      </c>
      <c r="H37" s="193">
        <f t="shared" si="0"/>
        <v>-14</v>
      </c>
      <c r="I37" s="198">
        <f t="shared" si="0"/>
        <v>-5</v>
      </c>
      <c r="J37" s="198">
        <f t="shared" si="0"/>
        <v>-9</v>
      </c>
      <c r="K37" s="12"/>
    </row>
    <row r="38" spans="1:11" ht="24" customHeight="1">
      <c r="A38" s="206" t="s">
        <v>90</v>
      </c>
      <c r="B38" s="191">
        <v>27</v>
      </c>
      <c r="C38" s="192">
        <v>13</v>
      </c>
      <c r="D38" s="154">
        <v>14</v>
      </c>
      <c r="E38" s="191">
        <v>43</v>
      </c>
      <c r="F38" s="192">
        <v>18</v>
      </c>
      <c r="G38" s="154">
        <v>25</v>
      </c>
      <c r="H38" s="193">
        <f t="shared" si="0"/>
        <v>-16</v>
      </c>
      <c r="I38" s="198">
        <f t="shared" si="0"/>
        <v>-5</v>
      </c>
      <c r="J38" s="198">
        <f t="shared" si="0"/>
        <v>-11</v>
      </c>
      <c r="K38" s="12"/>
    </row>
    <row r="39" spans="1:11" ht="24" customHeight="1">
      <c r="A39" s="206" t="s">
        <v>543</v>
      </c>
      <c r="B39" s="191">
        <v>21</v>
      </c>
      <c r="C39" s="192">
        <v>8</v>
      </c>
      <c r="D39" s="154">
        <v>13</v>
      </c>
      <c r="E39" s="191">
        <v>39</v>
      </c>
      <c r="F39" s="192">
        <v>22</v>
      </c>
      <c r="G39" s="154">
        <v>17</v>
      </c>
      <c r="H39" s="193">
        <f t="shared" si="0"/>
        <v>-18</v>
      </c>
      <c r="I39" s="198">
        <f t="shared" si="0"/>
        <v>-14</v>
      </c>
      <c r="J39" s="198">
        <f t="shared" si="0"/>
        <v>-4</v>
      </c>
    </row>
    <row r="40" spans="1:11" ht="21.75" customHeight="1">
      <c r="A40" s="206" t="s">
        <v>89</v>
      </c>
      <c r="B40" s="191">
        <v>14</v>
      </c>
      <c r="C40" s="192">
        <v>3</v>
      </c>
      <c r="D40" s="154">
        <v>11</v>
      </c>
      <c r="E40" s="191">
        <v>61</v>
      </c>
      <c r="F40" s="192">
        <v>33</v>
      </c>
      <c r="G40" s="154">
        <v>28</v>
      </c>
      <c r="H40" s="193">
        <f t="shared" ref="H40:J41" si="1">B40-E40</f>
        <v>-47</v>
      </c>
      <c r="I40" s="198">
        <f t="shared" si="1"/>
        <v>-30</v>
      </c>
      <c r="J40" s="198">
        <f t="shared" si="1"/>
        <v>-17</v>
      </c>
    </row>
    <row r="41" spans="1:11" ht="24" customHeight="1">
      <c r="A41" s="206" t="s">
        <v>88</v>
      </c>
      <c r="B41" s="191">
        <v>14</v>
      </c>
      <c r="C41" s="202">
        <v>8</v>
      </c>
      <c r="D41" s="207">
        <v>6</v>
      </c>
      <c r="E41" s="203">
        <v>52</v>
      </c>
      <c r="F41" s="202">
        <v>31</v>
      </c>
      <c r="G41" s="207">
        <v>21</v>
      </c>
      <c r="H41" s="204">
        <f t="shared" si="1"/>
        <v>-38</v>
      </c>
      <c r="I41" s="205">
        <f t="shared" si="1"/>
        <v>-23</v>
      </c>
      <c r="J41" s="205">
        <f t="shared" si="1"/>
        <v>-15</v>
      </c>
    </row>
    <row r="42" spans="1:11">
      <c r="A42" s="689" t="s">
        <v>87</v>
      </c>
      <c r="B42" s="690"/>
      <c r="C42" s="146"/>
      <c r="D42" s="146"/>
      <c r="E42" s="146"/>
      <c r="F42" s="146"/>
      <c r="G42" s="146"/>
      <c r="H42" s="146"/>
      <c r="I42" s="146"/>
      <c r="J42" s="146"/>
    </row>
    <row r="43" spans="1:11">
      <c r="A43" s="35"/>
      <c r="B43" s="35"/>
      <c r="C43" s="35"/>
      <c r="D43" s="35"/>
      <c r="E43" s="35"/>
      <c r="F43" s="35"/>
      <c r="G43" s="35"/>
      <c r="H43" s="35"/>
      <c r="I43" s="35"/>
      <c r="J43" s="35"/>
    </row>
  </sheetData>
  <mergeCells count="8">
    <mergeCell ref="A42:B42"/>
    <mergeCell ref="A2:C2"/>
    <mergeCell ref="A3:B3"/>
    <mergeCell ref="I3:J3"/>
    <mergeCell ref="A4:A5"/>
    <mergeCell ref="B4:D4"/>
    <mergeCell ref="E4:G4"/>
    <mergeCell ref="H4:J4"/>
  </mergeCells>
  <phoneticPr fontId="3"/>
  <hyperlinks>
    <hyperlink ref="A1" location="表名!A1" display="戻る"/>
  </hyperlinks>
  <pageMargins left="0.74803149606299213" right="0.55118110236220474" top="0.98425196850393704" bottom="0.59055118110236227" header="0.51181102362204722" footer="0.51181102362204722"/>
  <pageSetup paperSize="9" scale="96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J44"/>
  <sheetViews>
    <sheetView topLeftCell="A28" zoomScaleNormal="100" zoomScaleSheetLayoutView="100" workbookViewId="0">
      <selection activeCell="A36" sqref="A36"/>
    </sheetView>
  </sheetViews>
  <sheetFormatPr defaultColWidth="10.375" defaultRowHeight="13.5"/>
  <cols>
    <col min="1" max="1" width="12.125" style="10" customWidth="1"/>
    <col min="2" max="10" width="8.75" style="10" customWidth="1"/>
    <col min="11" max="16384" width="10.375" style="10"/>
  </cols>
  <sheetData>
    <row r="1" spans="1:10" ht="18" customHeight="1">
      <c r="A1" s="129" t="s">
        <v>410</v>
      </c>
    </row>
    <row r="2" spans="1:10" ht="19.5" customHeight="1" thickBot="1">
      <c r="A2" s="691" t="s">
        <v>102</v>
      </c>
      <c r="B2" s="696"/>
      <c r="C2" s="146"/>
      <c r="D2" s="146"/>
      <c r="E2" s="146"/>
      <c r="F2" s="146"/>
      <c r="G2" s="146"/>
      <c r="H2" s="146"/>
      <c r="I2" s="668" t="s">
        <v>101</v>
      </c>
      <c r="J2" s="668"/>
    </row>
    <row r="3" spans="1:10" ht="15" customHeight="1" thickTop="1">
      <c r="A3" s="697" t="s">
        <v>542</v>
      </c>
      <c r="B3" s="699" t="s">
        <v>544</v>
      </c>
      <c r="C3" s="699"/>
      <c r="D3" s="697"/>
      <c r="E3" s="699" t="s">
        <v>545</v>
      </c>
      <c r="F3" s="700"/>
      <c r="G3" s="701"/>
      <c r="H3" s="699" t="s">
        <v>546</v>
      </c>
      <c r="I3" s="700"/>
      <c r="J3" s="700"/>
    </row>
    <row r="4" spans="1:10" ht="14.25" customHeight="1">
      <c r="A4" s="698"/>
      <c r="B4" s="632" t="s">
        <v>98</v>
      </c>
      <c r="C4" s="642" t="s">
        <v>24</v>
      </c>
      <c r="D4" s="642" t="s">
        <v>23</v>
      </c>
      <c r="E4" s="632" t="s">
        <v>98</v>
      </c>
      <c r="F4" s="210" t="s">
        <v>24</v>
      </c>
      <c r="G4" s="642" t="s">
        <v>99</v>
      </c>
      <c r="H4" s="632" t="s">
        <v>98</v>
      </c>
      <c r="I4" s="210" t="s">
        <v>24</v>
      </c>
      <c r="J4" s="643" t="s">
        <v>23</v>
      </c>
    </row>
    <row r="5" spans="1:10" ht="14.25" customHeight="1">
      <c r="A5" s="206" t="s">
        <v>97</v>
      </c>
      <c r="B5" s="212">
        <v>1931</v>
      </c>
      <c r="C5" s="213">
        <v>1018</v>
      </c>
      <c r="D5" s="214">
        <v>913</v>
      </c>
      <c r="E5" s="212">
        <v>1996</v>
      </c>
      <c r="F5" s="213">
        <v>1042</v>
      </c>
      <c r="G5" s="214">
        <v>954</v>
      </c>
      <c r="H5" s="193">
        <v>-65</v>
      </c>
      <c r="I5" s="194">
        <v>-24</v>
      </c>
      <c r="J5" s="195">
        <v>-41</v>
      </c>
    </row>
    <row r="6" spans="1:10" ht="24" customHeight="1">
      <c r="A6" s="206" t="s">
        <v>16</v>
      </c>
      <c r="B6" s="212">
        <v>2090</v>
      </c>
      <c r="C6" s="213">
        <v>1118</v>
      </c>
      <c r="D6" s="214">
        <v>972</v>
      </c>
      <c r="E6" s="212">
        <v>2068</v>
      </c>
      <c r="F6" s="213">
        <v>1078</v>
      </c>
      <c r="G6" s="214">
        <v>990</v>
      </c>
      <c r="H6" s="193">
        <v>22</v>
      </c>
      <c r="I6" s="194">
        <v>40</v>
      </c>
      <c r="J6" s="195">
        <v>-18</v>
      </c>
    </row>
    <row r="7" spans="1:10" ht="24" customHeight="1">
      <c r="A7" s="206" t="s">
        <v>15</v>
      </c>
      <c r="B7" s="212">
        <v>2140</v>
      </c>
      <c r="C7" s="213">
        <v>1132</v>
      </c>
      <c r="D7" s="214">
        <v>1008</v>
      </c>
      <c r="E7" s="212">
        <v>2125</v>
      </c>
      <c r="F7" s="213">
        <v>1099</v>
      </c>
      <c r="G7" s="214">
        <v>1026</v>
      </c>
      <c r="H7" s="193">
        <v>15</v>
      </c>
      <c r="I7" s="194">
        <v>33</v>
      </c>
      <c r="J7" s="195">
        <v>-18</v>
      </c>
    </row>
    <row r="8" spans="1:10" ht="24" customHeight="1">
      <c r="A8" s="206" t="s">
        <v>14</v>
      </c>
      <c r="B8" s="212">
        <v>2287</v>
      </c>
      <c r="C8" s="213">
        <v>1231</v>
      </c>
      <c r="D8" s="214">
        <v>1056</v>
      </c>
      <c r="E8" s="212">
        <v>2262</v>
      </c>
      <c r="F8" s="213">
        <v>1194</v>
      </c>
      <c r="G8" s="214">
        <v>1068</v>
      </c>
      <c r="H8" s="193">
        <v>25</v>
      </c>
      <c r="I8" s="194">
        <v>37</v>
      </c>
      <c r="J8" s="195">
        <v>-12</v>
      </c>
    </row>
    <row r="9" spans="1:10" ht="24" customHeight="1">
      <c r="A9" s="206" t="s">
        <v>13</v>
      </c>
      <c r="B9" s="212">
        <v>2213</v>
      </c>
      <c r="C9" s="213">
        <v>1190</v>
      </c>
      <c r="D9" s="214">
        <v>1023</v>
      </c>
      <c r="E9" s="212">
        <v>2311</v>
      </c>
      <c r="F9" s="213">
        <v>1228</v>
      </c>
      <c r="G9" s="214">
        <v>1083</v>
      </c>
      <c r="H9" s="193">
        <v>-98</v>
      </c>
      <c r="I9" s="194">
        <v>-38</v>
      </c>
      <c r="J9" s="195">
        <v>-60</v>
      </c>
    </row>
    <row r="10" spans="1:10" ht="24" customHeight="1">
      <c r="A10" s="206" t="s">
        <v>12</v>
      </c>
      <c r="B10" s="212">
        <v>1960</v>
      </c>
      <c r="C10" s="213">
        <v>1023</v>
      </c>
      <c r="D10" s="214">
        <v>937</v>
      </c>
      <c r="E10" s="212">
        <v>2234</v>
      </c>
      <c r="F10" s="213">
        <v>1194</v>
      </c>
      <c r="G10" s="214">
        <v>1040</v>
      </c>
      <c r="H10" s="193">
        <v>-274</v>
      </c>
      <c r="I10" s="194">
        <v>-171</v>
      </c>
      <c r="J10" s="195">
        <v>-103</v>
      </c>
    </row>
    <row r="11" spans="1:10" ht="24" customHeight="1">
      <c r="A11" s="206" t="s">
        <v>11</v>
      </c>
      <c r="B11" s="212">
        <v>2058</v>
      </c>
      <c r="C11" s="213">
        <v>1099</v>
      </c>
      <c r="D11" s="214">
        <v>959</v>
      </c>
      <c r="E11" s="212">
        <v>2107</v>
      </c>
      <c r="F11" s="213">
        <v>1106</v>
      </c>
      <c r="G11" s="214">
        <v>1001</v>
      </c>
      <c r="H11" s="193">
        <v>-49</v>
      </c>
      <c r="I11" s="194">
        <v>-7</v>
      </c>
      <c r="J11" s="195">
        <v>-42</v>
      </c>
    </row>
    <row r="12" spans="1:10" ht="24" customHeight="1">
      <c r="A12" s="206" t="s">
        <v>10</v>
      </c>
      <c r="B12" s="212">
        <v>2033</v>
      </c>
      <c r="C12" s="213">
        <v>1099</v>
      </c>
      <c r="D12" s="214">
        <v>934</v>
      </c>
      <c r="E12" s="212">
        <v>2231</v>
      </c>
      <c r="F12" s="213">
        <v>1220</v>
      </c>
      <c r="G12" s="214">
        <v>1011</v>
      </c>
      <c r="H12" s="193">
        <v>-198</v>
      </c>
      <c r="I12" s="194">
        <v>-121</v>
      </c>
      <c r="J12" s="195">
        <v>-77</v>
      </c>
    </row>
    <row r="13" spans="1:10" ht="24" customHeight="1">
      <c r="A13" s="206" t="s">
        <v>9</v>
      </c>
      <c r="B13" s="212">
        <v>2070</v>
      </c>
      <c r="C13" s="213">
        <v>1119</v>
      </c>
      <c r="D13" s="214">
        <v>951</v>
      </c>
      <c r="E13" s="212">
        <v>2079</v>
      </c>
      <c r="F13" s="213">
        <v>1105</v>
      </c>
      <c r="G13" s="214">
        <v>974</v>
      </c>
      <c r="H13" s="193">
        <v>-9</v>
      </c>
      <c r="I13" s="194">
        <v>14</v>
      </c>
      <c r="J13" s="195">
        <v>-23</v>
      </c>
    </row>
    <row r="14" spans="1:10" ht="24" customHeight="1">
      <c r="A14" s="206" t="s">
        <v>8</v>
      </c>
      <c r="B14" s="212">
        <v>1803</v>
      </c>
      <c r="C14" s="213">
        <v>926</v>
      </c>
      <c r="D14" s="214">
        <v>877</v>
      </c>
      <c r="E14" s="212">
        <v>1992</v>
      </c>
      <c r="F14" s="213">
        <v>1085</v>
      </c>
      <c r="G14" s="214">
        <v>907</v>
      </c>
      <c r="H14" s="193">
        <v>-189</v>
      </c>
      <c r="I14" s="194">
        <v>-159</v>
      </c>
      <c r="J14" s="195">
        <v>-30</v>
      </c>
    </row>
    <row r="15" spans="1:10" ht="24" customHeight="1">
      <c r="A15" s="206" t="s">
        <v>7</v>
      </c>
      <c r="B15" s="212">
        <v>1924</v>
      </c>
      <c r="C15" s="213">
        <v>1012</v>
      </c>
      <c r="D15" s="214">
        <v>912</v>
      </c>
      <c r="E15" s="212">
        <v>1966</v>
      </c>
      <c r="F15" s="213">
        <v>1083</v>
      </c>
      <c r="G15" s="214">
        <v>883</v>
      </c>
      <c r="H15" s="193">
        <v>-42</v>
      </c>
      <c r="I15" s="194">
        <v>-71</v>
      </c>
      <c r="J15" s="195">
        <v>29</v>
      </c>
    </row>
    <row r="16" spans="1:10" ht="24" customHeight="1">
      <c r="A16" s="206" t="s">
        <v>6</v>
      </c>
      <c r="B16" s="212">
        <v>1781</v>
      </c>
      <c r="C16" s="213">
        <v>977</v>
      </c>
      <c r="D16" s="214">
        <v>804</v>
      </c>
      <c r="E16" s="212">
        <v>1828</v>
      </c>
      <c r="F16" s="213">
        <v>954</v>
      </c>
      <c r="G16" s="214">
        <v>874</v>
      </c>
      <c r="H16" s="193">
        <v>-47</v>
      </c>
      <c r="I16" s="194">
        <v>23</v>
      </c>
      <c r="J16" s="195">
        <v>-70</v>
      </c>
    </row>
    <row r="17" spans="1:10" ht="24" customHeight="1">
      <c r="A17" s="206" t="s">
        <v>5</v>
      </c>
      <c r="B17" s="212">
        <v>1780</v>
      </c>
      <c r="C17" s="213">
        <v>977</v>
      </c>
      <c r="D17" s="214">
        <v>803</v>
      </c>
      <c r="E17" s="212">
        <v>1883</v>
      </c>
      <c r="F17" s="213">
        <v>1032</v>
      </c>
      <c r="G17" s="214">
        <v>851</v>
      </c>
      <c r="H17" s="193">
        <f t="shared" ref="H17:J21" si="0">B17-E17</f>
        <v>-103</v>
      </c>
      <c r="I17" s="194">
        <f t="shared" si="0"/>
        <v>-55</v>
      </c>
      <c r="J17" s="195">
        <f t="shared" si="0"/>
        <v>-48</v>
      </c>
    </row>
    <row r="18" spans="1:10" ht="24" customHeight="1">
      <c r="A18" s="206" t="s">
        <v>4</v>
      </c>
      <c r="B18" s="212">
        <v>1524</v>
      </c>
      <c r="C18" s="213">
        <v>805</v>
      </c>
      <c r="D18" s="214">
        <v>719</v>
      </c>
      <c r="E18" s="212">
        <v>1777</v>
      </c>
      <c r="F18" s="213">
        <v>951</v>
      </c>
      <c r="G18" s="214">
        <v>826</v>
      </c>
      <c r="H18" s="193">
        <f t="shared" si="0"/>
        <v>-253</v>
      </c>
      <c r="I18" s="194">
        <f t="shared" si="0"/>
        <v>-146</v>
      </c>
      <c r="J18" s="195">
        <f t="shared" si="0"/>
        <v>-107</v>
      </c>
    </row>
    <row r="19" spans="1:10" ht="24" customHeight="1">
      <c r="A19" s="206" t="s">
        <v>3</v>
      </c>
      <c r="B19" s="212">
        <v>1481</v>
      </c>
      <c r="C19" s="213">
        <v>798</v>
      </c>
      <c r="D19" s="214">
        <v>683</v>
      </c>
      <c r="E19" s="212">
        <v>1656</v>
      </c>
      <c r="F19" s="213">
        <v>896</v>
      </c>
      <c r="G19" s="214">
        <v>760</v>
      </c>
      <c r="H19" s="193">
        <f t="shared" si="0"/>
        <v>-175</v>
      </c>
      <c r="I19" s="194">
        <f t="shared" si="0"/>
        <v>-98</v>
      </c>
      <c r="J19" s="195">
        <f t="shared" si="0"/>
        <v>-77</v>
      </c>
    </row>
    <row r="20" spans="1:10" ht="24" customHeight="1">
      <c r="A20" s="206" t="s">
        <v>2</v>
      </c>
      <c r="B20" s="212">
        <v>1590</v>
      </c>
      <c r="C20" s="213">
        <v>807</v>
      </c>
      <c r="D20" s="214">
        <v>783</v>
      </c>
      <c r="E20" s="212">
        <v>1605</v>
      </c>
      <c r="F20" s="213">
        <v>822</v>
      </c>
      <c r="G20" s="214">
        <v>783</v>
      </c>
      <c r="H20" s="193">
        <f t="shared" si="0"/>
        <v>-15</v>
      </c>
      <c r="I20" s="194">
        <f t="shared" si="0"/>
        <v>-15</v>
      </c>
      <c r="J20" s="195">
        <f t="shared" si="0"/>
        <v>0</v>
      </c>
    </row>
    <row r="21" spans="1:10" ht="24" customHeight="1">
      <c r="A21" s="206" t="s">
        <v>1</v>
      </c>
      <c r="B21" s="212">
        <v>1458</v>
      </c>
      <c r="C21" s="213">
        <v>762</v>
      </c>
      <c r="D21" s="214">
        <v>696</v>
      </c>
      <c r="E21" s="212">
        <v>1556</v>
      </c>
      <c r="F21" s="213">
        <v>809</v>
      </c>
      <c r="G21" s="214">
        <v>747</v>
      </c>
      <c r="H21" s="193">
        <f t="shared" si="0"/>
        <v>-98</v>
      </c>
      <c r="I21" s="194">
        <f t="shared" si="0"/>
        <v>-47</v>
      </c>
      <c r="J21" s="195">
        <f t="shared" si="0"/>
        <v>-51</v>
      </c>
    </row>
    <row r="22" spans="1:10" ht="24" customHeight="1">
      <c r="A22" s="206" t="s">
        <v>0</v>
      </c>
      <c r="B22" s="212">
        <v>1429</v>
      </c>
      <c r="C22" s="215">
        <v>747</v>
      </c>
      <c r="D22" s="215">
        <v>682</v>
      </c>
      <c r="E22" s="212">
        <v>1607</v>
      </c>
      <c r="F22" s="215">
        <v>817</v>
      </c>
      <c r="G22" s="215">
        <v>790</v>
      </c>
      <c r="H22" s="216">
        <v>-178</v>
      </c>
      <c r="I22" s="217">
        <v>-70</v>
      </c>
      <c r="J22" s="217">
        <v>-108</v>
      </c>
    </row>
    <row r="23" spans="1:10" ht="24" customHeight="1">
      <c r="A23" s="206" t="s">
        <v>411</v>
      </c>
      <c r="B23" s="218">
        <v>1484</v>
      </c>
      <c r="C23" s="219">
        <v>763</v>
      </c>
      <c r="D23" s="219">
        <v>721</v>
      </c>
      <c r="E23" s="218">
        <v>1452</v>
      </c>
      <c r="F23" s="219">
        <v>756</v>
      </c>
      <c r="G23" s="219">
        <v>696</v>
      </c>
      <c r="H23" s="193">
        <f t="shared" ref="H23:J39" si="1">B23-E23</f>
        <v>32</v>
      </c>
      <c r="I23" s="198">
        <f t="shared" si="1"/>
        <v>7</v>
      </c>
      <c r="J23" s="198">
        <f t="shared" si="1"/>
        <v>25</v>
      </c>
    </row>
    <row r="24" spans="1:10" ht="24" customHeight="1">
      <c r="A24" s="206" t="s">
        <v>465</v>
      </c>
      <c r="B24" s="218">
        <v>1504</v>
      </c>
      <c r="C24" s="219">
        <v>811</v>
      </c>
      <c r="D24" s="219">
        <v>693</v>
      </c>
      <c r="E24" s="218">
        <v>1520</v>
      </c>
      <c r="F24" s="219">
        <v>782</v>
      </c>
      <c r="G24" s="219">
        <v>738</v>
      </c>
      <c r="H24" s="193">
        <f t="shared" si="1"/>
        <v>-16</v>
      </c>
      <c r="I24" s="198">
        <f t="shared" si="1"/>
        <v>29</v>
      </c>
      <c r="J24" s="198">
        <f t="shared" si="1"/>
        <v>-45</v>
      </c>
    </row>
    <row r="25" spans="1:10" ht="24" customHeight="1">
      <c r="A25" s="206" t="s">
        <v>468</v>
      </c>
      <c r="B25" s="216">
        <v>1385</v>
      </c>
      <c r="C25" s="219">
        <v>717</v>
      </c>
      <c r="D25" s="220">
        <v>668</v>
      </c>
      <c r="E25" s="216">
        <v>1542</v>
      </c>
      <c r="F25" s="219">
        <v>799</v>
      </c>
      <c r="G25" s="220">
        <v>743</v>
      </c>
      <c r="H25" s="193">
        <f t="shared" si="1"/>
        <v>-157</v>
      </c>
      <c r="I25" s="198">
        <f t="shared" si="1"/>
        <v>-82</v>
      </c>
      <c r="J25" s="198">
        <f t="shared" si="1"/>
        <v>-75</v>
      </c>
    </row>
    <row r="26" spans="1:10" ht="24" customHeight="1">
      <c r="A26" s="206" t="s">
        <v>541</v>
      </c>
      <c r="B26" s="216">
        <v>1396</v>
      </c>
      <c r="C26" s="219">
        <v>731</v>
      </c>
      <c r="D26" s="220">
        <v>665</v>
      </c>
      <c r="E26" s="216">
        <v>1500</v>
      </c>
      <c r="F26" s="219">
        <v>763</v>
      </c>
      <c r="G26" s="220">
        <v>737</v>
      </c>
      <c r="H26" s="193">
        <v>-104</v>
      </c>
      <c r="I26" s="198">
        <v>-32</v>
      </c>
      <c r="J26" s="198">
        <v>-72</v>
      </c>
    </row>
    <row r="27" spans="1:10" ht="24" customHeight="1">
      <c r="A27" s="206" t="s">
        <v>692</v>
      </c>
      <c r="B27" s="216">
        <v>1543</v>
      </c>
      <c r="C27" s="219">
        <v>784</v>
      </c>
      <c r="D27" s="220">
        <v>759</v>
      </c>
      <c r="E27" s="216">
        <v>1538</v>
      </c>
      <c r="F27" s="219">
        <v>752</v>
      </c>
      <c r="G27" s="220">
        <v>786</v>
      </c>
      <c r="H27" s="193">
        <v>5</v>
      </c>
      <c r="I27" s="198">
        <v>32</v>
      </c>
      <c r="J27" s="198">
        <v>-27</v>
      </c>
    </row>
    <row r="28" spans="1:10" ht="24" customHeight="1">
      <c r="A28" s="221" t="s">
        <v>748</v>
      </c>
      <c r="B28" s="222">
        <f>SUM(B29:B40)</f>
        <v>1607</v>
      </c>
      <c r="C28" s="223">
        <v>808</v>
      </c>
      <c r="D28" s="224">
        <v>799</v>
      </c>
      <c r="E28" s="222">
        <f>SUM(E29:E40)</f>
        <v>1622</v>
      </c>
      <c r="F28" s="223">
        <f>SUM(F29:F40)</f>
        <v>796</v>
      </c>
      <c r="G28" s="224">
        <f>SUM(G29:G40)</f>
        <v>826</v>
      </c>
      <c r="H28" s="204">
        <f>B28-E28</f>
        <v>-15</v>
      </c>
      <c r="I28" s="205">
        <f t="shared" si="1"/>
        <v>12</v>
      </c>
      <c r="J28" s="205">
        <f t="shared" si="1"/>
        <v>-27</v>
      </c>
    </row>
    <row r="29" spans="1:10" ht="24" customHeight="1">
      <c r="A29" s="206" t="s">
        <v>760</v>
      </c>
      <c r="B29" s="225">
        <f>SUM(C29:D29)</f>
        <v>120</v>
      </c>
      <c r="C29" s="226">
        <v>54</v>
      </c>
      <c r="D29" s="227">
        <v>66</v>
      </c>
      <c r="E29" s="225">
        <f>SUM(F29:G29)</f>
        <v>77</v>
      </c>
      <c r="F29" s="226">
        <v>36</v>
      </c>
      <c r="G29" s="227">
        <v>41</v>
      </c>
      <c r="H29" s="193">
        <f>B29-E29</f>
        <v>43</v>
      </c>
      <c r="I29" s="198">
        <f>C29-F29</f>
        <v>18</v>
      </c>
      <c r="J29" s="198">
        <f>D29-G29</f>
        <v>25</v>
      </c>
    </row>
    <row r="30" spans="1:10" ht="24" customHeight="1">
      <c r="A30" s="206" t="s">
        <v>96</v>
      </c>
      <c r="B30" s="225">
        <f t="shared" ref="B30:B40" si="2">SUM(C30:D30)</f>
        <v>133</v>
      </c>
      <c r="C30" s="226">
        <v>66</v>
      </c>
      <c r="D30" s="227">
        <v>67</v>
      </c>
      <c r="E30" s="225">
        <f t="shared" ref="E30:E40" si="3">SUM(F30:G30)</f>
        <v>105</v>
      </c>
      <c r="F30" s="226">
        <v>50</v>
      </c>
      <c r="G30" s="227">
        <v>55</v>
      </c>
      <c r="H30" s="193">
        <f t="shared" si="1"/>
        <v>28</v>
      </c>
      <c r="I30" s="198">
        <f t="shared" si="1"/>
        <v>16</v>
      </c>
      <c r="J30" s="198">
        <f t="shared" si="1"/>
        <v>12</v>
      </c>
    </row>
    <row r="31" spans="1:10" ht="24" customHeight="1">
      <c r="A31" s="206" t="s">
        <v>95</v>
      </c>
      <c r="B31" s="225">
        <f t="shared" si="2"/>
        <v>256</v>
      </c>
      <c r="C31" s="226">
        <v>137</v>
      </c>
      <c r="D31" s="227">
        <v>119</v>
      </c>
      <c r="E31" s="225">
        <f t="shared" si="3"/>
        <v>387</v>
      </c>
      <c r="F31" s="226">
        <v>187</v>
      </c>
      <c r="G31" s="227">
        <v>200</v>
      </c>
      <c r="H31" s="193">
        <f t="shared" si="1"/>
        <v>-131</v>
      </c>
      <c r="I31" s="198">
        <f t="shared" si="1"/>
        <v>-50</v>
      </c>
      <c r="J31" s="198">
        <f t="shared" si="1"/>
        <v>-81</v>
      </c>
    </row>
    <row r="32" spans="1:10" ht="24" customHeight="1">
      <c r="A32" s="206" t="s">
        <v>94</v>
      </c>
      <c r="B32" s="225">
        <f t="shared" si="2"/>
        <v>197</v>
      </c>
      <c r="C32" s="226">
        <v>104</v>
      </c>
      <c r="D32" s="227">
        <v>93</v>
      </c>
      <c r="E32" s="225">
        <f t="shared" si="3"/>
        <v>125</v>
      </c>
      <c r="F32" s="226">
        <v>62</v>
      </c>
      <c r="G32" s="227">
        <v>63</v>
      </c>
      <c r="H32" s="193">
        <f t="shared" si="1"/>
        <v>72</v>
      </c>
      <c r="I32" s="198">
        <f t="shared" si="1"/>
        <v>42</v>
      </c>
      <c r="J32" s="198">
        <f t="shared" si="1"/>
        <v>30</v>
      </c>
    </row>
    <row r="33" spans="1:10" ht="24" customHeight="1">
      <c r="A33" s="206" t="s">
        <v>754</v>
      </c>
      <c r="B33" s="225">
        <f t="shared" si="2"/>
        <v>117</v>
      </c>
      <c r="C33" s="226">
        <v>55</v>
      </c>
      <c r="D33" s="227">
        <v>62</v>
      </c>
      <c r="E33" s="225">
        <f t="shared" si="3"/>
        <v>94</v>
      </c>
      <c r="F33" s="226">
        <v>50</v>
      </c>
      <c r="G33" s="227">
        <v>44</v>
      </c>
      <c r="H33" s="193">
        <f t="shared" si="1"/>
        <v>23</v>
      </c>
      <c r="I33" s="198">
        <f t="shared" si="1"/>
        <v>5</v>
      </c>
      <c r="J33" s="198">
        <f t="shared" si="1"/>
        <v>18</v>
      </c>
    </row>
    <row r="34" spans="1:10" ht="24" customHeight="1">
      <c r="A34" s="206" t="s">
        <v>93</v>
      </c>
      <c r="B34" s="225">
        <f t="shared" si="2"/>
        <v>96</v>
      </c>
      <c r="C34" s="226">
        <v>53</v>
      </c>
      <c r="D34" s="227">
        <v>43</v>
      </c>
      <c r="E34" s="225">
        <f t="shared" si="3"/>
        <v>100</v>
      </c>
      <c r="F34" s="226">
        <v>47</v>
      </c>
      <c r="G34" s="227">
        <v>53</v>
      </c>
      <c r="H34" s="193">
        <f t="shared" si="1"/>
        <v>-4</v>
      </c>
      <c r="I34" s="198">
        <f t="shared" si="1"/>
        <v>6</v>
      </c>
      <c r="J34" s="198">
        <f t="shared" si="1"/>
        <v>-10</v>
      </c>
    </row>
    <row r="35" spans="1:10" ht="24" customHeight="1">
      <c r="A35" s="206" t="s">
        <v>92</v>
      </c>
      <c r="B35" s="225">
        <f t="shared" si="2"/>
        <v>126</v>
      </c>
      <c r="C35" s="226">
        <v>65</v>
      </c>
      <c r="D35" s="227">
        <v>61</v>
      </c>
      <c r="E35" s="225">
        <f t="shared" si="3"/>
        <v>129</v>
      </c>
      <c r="F35" s="226">
        <v>70</v>
      </c>
      <c r="G35" s="227">
        <v>59</v>
      </c>
      <c r="H35" s="193">
        <f t="shared" si="1"/>
        <v>-3</v>
      </c>
      <c r="I35" s="198">
        <f t="shared" si="1"/>
        <v>-5</v>
      </c>
      <c r="J35" s="198">
        <f t="shared" si="1"/>
        <v>2</v>
      </c>
    </row>
    <row r="36" spans="1:10" ht="24" customHeight="1">
      <c r="A36" s="206" t="s">
        <v>91</v>
      </c>
      <c r="B36" s="225">
        <f t="shared" si="2"/>
        <v>102</v>
      </c>
      <c r="C36" s="226">
        <v>54</v>
      </c>
      <c r="D36" s="227">
        <v>48</v>
      </c>
      <c r="E36" s="225">
        <f t="shared" si="3"/>
        <v>94</v>
      </c>
      <c r="F36" s="226">
        <v>53</v>
      </c>
      <c r="G36" s="227">
        <v>41</v>
      </c>
      <c r="H36" s="193">
        <f t="shared" si="1"/>
        <v>8</v>
      </c>
      <c r="I36" s="198">
        <f t="shared" si="1"/>
        <v>1</v>
      </c>
      <c r="J36" s="198">
        <f t="shared" si="1"/>
        <v>7</v>
      </c>
    </row>
    <row r="37" spans="1:10" ht="24" customHeight="1">
      <c r="A37" s="206" t="s">
        <v>90</v>
      </c>
      <c r="B37" s="225">
        <f t="shared" si="2"/>
        <v>116</v>
      </c>
      <c r="C37" s="226">
        <v>53</v>
      </c>
      <c r="D37" s="227">
        <v>63</v>
      </c>
      <c r="E37" s="225">
        <f t="shared" si="3"/>
        <v>124</v>
      </c>
      <c r="F37" s="226">
        <v>60</v>
      </c>
      <c r="G37" s="227">
        <v>64</v>
      </c>
      <c r="H37" s="193">
        <f t="shared" si="1"/>
        <v>-8</v>
      </c>
      <c r="I37" s="198">
        <f t="shared" si="1"/>
        <v>-7</v>
      </c>
      <c r="J37" s="198">
        <f t="shared" si="1"/>
        <v>-1</v>
      </c>
    </row>
    <row r="38" spans="1:10" ht="24" customHeight="1">
      <c r="A38" s="206" t="s">
        <v>543</v>
      </c>
      <c r="B38" s="225">
        <f t="shared" si="2"/>
        <v>146</v>
      </c>
      <c r="C38" s="226">
        <v>64</v>
      </c>
      <c r="D38" s="227">
        <v>82</v>
      </c>
      <c r="E38" s="225">
        <f t="shared" si="3"/>
        <v>142</v>
      </c>
      <c r="F38" s="226">
        <v>55</v>
      </c>
      <c r="G38" s="227">
        <v>87</v>
      </c>
      <c r="H38" s="193">
        <f t="shared" si="1"/>
        <v>4</v>
      </c>
      <c r="I38" s="198">
        <f t="shared" si="1"/>
        <v>9</v>
      </c>
      <c r="J38" s="198">
        <f t="shared" si="1"/>
        <v>-5</v>
      </c>
    </row>
    <row r="39" spans="1:10" ht="24" customHeight="1">
      <c r="A39" s="206" t="s">
        <v>89</v>
      </c>
      <c r="B39" s="225">
        <f t="shared" si="2"/>
        <v>83</v>
      </c>
      <c r="C39" s="226">
        <v>45</v>
      </c>
      <c r="D39" s="227">
        <v>38</v>
      </c>
      <c r="E39" s="225">
        <f t="shared" si="3"/>
        <v>135</v>
      </c>
      <c r="F39" s="226">
        <v>78</v>
      </c>
      <c r="G39" s="227">
        <v>57</v>
      </c>
      <c r="H39" s="193">
        <f t="shared" si="1"/>
        <v>-52</v>
      </c>
      <c r="I39" s="198">
        <f t="shared" si="1"/>
        <v>-33</v>
      </c>
      <c r="J39" s="198">
        <f t="shared" si="1"/>
        <v>-19</v>
      </c>
    </row>
    <row r="40" spans="1:10">
      <c r="A40" s="221" t="s">
        <v>88</v>
      </c>
      <c r="B40" s="228">
        <f t="shared" si="2"/>
        <v>115</v>
      </c>
      <c r="C40" s="36">
        <v>58</v>
      </c>
      <c r="D40" s="37">
        <v>57</v>
      </c>
      <c r="E40" s="140">
        <f t="shared" si="3"/>
        <v>110</v>
      </c>
      <c r="F40" s="36">
        <v>48</v>
      </c>
      <c r="G40" s="37">
        <v>62</v>
      </c>
      <c r="H40" s="204">
        <f>B40-E40</f>
        <v>5</v>
      </c>
      <c r="I40" s="205">
        <f>C40-F40</f>
        <v>10</v>
      </c>
      <c r="J40" s="205">
        <f>D40-G40</f>
        <v>-5</v>
      </c>
    </row>
    <row r="41" spans="1:10">
      <c r="A41" s="694" t="s">
        <v>87</v>
      </c>
      <c r="B41" s="695"/>
      <c r="C41" s="190"/>
      <c r="D41" s="190"/>
      <c r="E41" s="146"/>
      <c r="F41" s="190"/>
      <c r="G41" s="190"/>
      <c r="H41" s="146"/>
      <c r="I41" s="190"/>
      <c r="J41" s="190"/>
    </row>
    <row r="42" spans="1:10">
      <c r="A42" s="35"/>
      <c r="B42" s="35"/>
      <c r="C42" s="35"/>
      <c r="D42" s="35"/>
      <c r="E42" s="35"/>
      <c r="F42" s="35"/>
      <c r="G42" s="35"/>
      <c r="H42" s="35"/>
      <c r="I42" s="35"/>
      <c r="J42" s="35"/>
    </row>
    <row r="43" spans="1:10">
      <c r="A43" s="35"/>
      <c r="B43" s="35"/>
      <c r="C43" s="35"/>
      <c r="D43" s="35"/>
      <c r="E43" s="35"/>
      <c r="F43" s="35"/>
      <c r="G43" s="35"/>
      <c r="H43" s="35"/>
      <c r="I43" s="35"/>
      <c r="J43" s="35"/>
    </row>
    <row r="44" spans="1:10">
      <c r="A44" s="35"/>
      <c r="B44" s="35"/>
      <c r="C44" s="35"/>
      <c r="D44" s="35"/>
      <c r="E44" s="35"/>
      <c r="F44" s="35"/>
      <c r="G44" s="35"/>
      <c r="H44" s="35"/>
      <c r="I44" s="35"/>
      <c r="J44" s="35"/>
    </row>
  </sheetData>
  <mergeCells count="7">
    <mergeCell ref="A41:B41"/>
    <mergeCell ref="A2:B2"/>
    <mergeCell ref="I2:J2"/>
    <mergeCell ref="A3:A4"/>
    <mergeCell ref="B3:D3"/>
    <mergeCell ref="E3:G3"/>
    <mergeCell ref="H3:J3"/>
  </mergeCells>
  <phoneticPr fontId="3"/>
  <hyperlinks>
    <hyperlink ref="A1" location="表名!A1" display="戻る"/>
  </hyperlinks>
  <pageMargins left="0.94488188976377963" right="0.55118110236220474" top="0.98425196850393704" bottom="0.59055118110236227" header="0.51181102362204722" footer="0.51181102362204722"/>
  <pageSetup paperSize="9" scale="96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H58"/>
  <sheetViews>
    <sheetView zoomScaleNormal="100" zoomScaleSheetLayoutView="100" workbookViewId="0">
      <selection activeCell="E3" sqref="E3:F3"/>
    </sheetView>
  </sheetViews>
  <sheetFormatPr defaultColWidth="12.5" defaultRowHeight="13.5"/>
  <cols>
    <col min="1" max="1" width="12.5" style="10" customWidth="1"/>
    <col min="2" max="5" width="12.875" style="10" customWidth="1"/>
    <col min="6" max="6" width="14.25" style="38" customWidth="1"/>
    <col min="7" max="16384" width="12.5" style="10"/>
  </cols>
  <sheetData>
    <row r="1" spans="1:8" ht="18" customHeight="1">
      <c r="A1" s="129" t="s">
        <v>410</v>
      </c>
    </row>
    <row r="2" spans="1:8" ht="19.5" customHeight="1">
      <c r="A2" s="664" t="s">
        <v>470</v>
      </c>
      <c r="B2" s="664"/>
      <c r="C2" s="664"/>
      <c r="D2" s="664"/>
      <c r="E2" s="146"/>
      <c r="F2" s="229"/>
    </row>
    <row r="3" spans="1:8" ht="15" customHeight="1" thickBot="1">
      <c r="A3" s="667" t="s">
        <v>102</v>
      </c>
      <c r="B3" s="667"/>
      <c r="C3" s="146"/>
      <c r="D3" s="146"/>
      <c r="E3" s="668" t="s">
        <v>761</v>
      </c>
      <c r="F3" s="668"/>
    </row>
    <row r="4" spans="1:8" ht="14.25" customHeight="1" thickTop="1">
      <c r="A4" s="669" t="s">
        <v>547</v>
      </c>
      <c r="B4" s="703" t="s">
        <v>548</v>
      </c>
      <c r="C4" s="704"/>
      <c r="D4" s="703" t="s">
        <v>549</v>
      </c>
      <c r="E4" s="704"/>
      <c r="F4" s="705" t="s">
        <v>105</v>
      </c>
    </row>
    <row r="5" spans="1:8" ht="14.25" customHeight="1">
      <c r="A5" s="670"/>
      <c r="B5" s="230" t="s">
        <v>550</v>
      </c>
      <c r="C5" s="231" t="s">
        <v>551</v>
      </c>
      <c r="D5" s="230" t="s">
        <v>104</v>
      </c>
      <c r="E5" s="231" t="s">
        <v>551</v>
      </c>
      <c r="F5" s="706"/>
    </row>
    <row r="6" spans="1:8" ht="3" customHeight="1">
      <c r="A6" s="232"/>
      <c r="B6" s="233"/>
      <c r="C6" s="234"/>
      <c r="D6" s="234"/>
      <c r="E6" s="235"/>
      <c r="F6" s="236"/>
    </row>
    <row r="7" spans="1:8" ht="14.25" customHeight="1">
      <c r="A7" s="237" t="s">
        <v>694</v>
      </c>
      <c r="B7" s="226">
        <v>9</v>
      </c>
      <c r="C7" s="238">
        <v>0.5600497822028625</v>
      </c>
      <c r="D7" s="213">
        <v>10</v>
      </c>
      <c r="E7" s="239">
        <v>0.61652281134401976</v>
      </c>
      <c r="F7" s="195">
        <v>-1</v>
      </c>
      <c r="G7" s="39"/>
      <c r="H7" s="40"/>
    </row>
    <row r="8" spans="1:8" ht="14.25" customHeight="1">
      <c r="A8" s="237" t="s">
        <v>695</v>
      </c>
      <c r="B8" s="226">
        <v>2</v>
      </c>
      <c r="C8" s="238">
        <v>0.12445550715619166</v>
      </c>
      <c r="D8" s="213">
        <v>2</v>
      </c>
      <c r="E8" s="239">
        <v>0.12330456226880394</v>
      </c>
      <c r="F8" s="195">
        <v>0</v>
      </c>
      <c r="G8" s="39"/>
      <c r="H8" s="40"/>
    </row>
    <row r="9" spans="1:8" ht="14.25" customHeight="1">
      <c r="A9" s="237" t="s">
        <v>696</v>
      </c>
      <c r="B9" s="226">
        <v>2</v>
      </c>
      <c r="C9" s="238">
        <v>0.12445550715619166</v>
      </c>
      <c r="D9" s="213">
        <v>3</v>
      </c>
      <c r="E9" s="239">
        <v>0.18495684340320592</v>
      </c>
      <c r="F9" s="195">
        <v>-1</v>
      </c>
      <c r="G9" s="39"/>
      <c r="H9" s="40"/>
    </row>
    <row r="10" spans="1:8" ht="14.25" customHeight="1">
      <c r="A10" s="237" t="s">
        <v>697</v>
      </c>
      <c r="B10" s="226">
        <v>8</v>
      </c>
      <c r="C10" s="238">
        <v>0.49782202862476665</v>
      </c>
      <c r="D10" s="213">
        <v>6</v>
      </c>
      <c r="E10" s="239">
        <v>0.36991368680641185</v>
      </c>
      <c r="F10" s="195">
        <v>2</v>
      </c>
      <c r="G10" s="39"/>
      <c r="H10" s="40"/>
    </row>
    <row r="11" spans="1:8" ht="14.25" customHeight="1">
      <c r="A11" s="237" t="s">
        <v>698</v>
      </c>
      <c r="B11" s="213">
        <v>0</v>
      </c>
      <c r="C11" s="238">
        <v>0</v>
      </c>
      <c r="D11" s="213">
        <v>2</v>
      </c>
      <c r="E11" s="239">
        <v>0.12330456226880394</v>
      </c>
      <c r="F11" s="195">
        <v>-2</v>
      </c>
      <c r="G11" s="39"/>
      <c r="H11" s="40"/>
    </row>
    <row r="12" spans="1:8" ht="14.25" customHeight="1">
      <c r="A12" s="237" t="s">
        <v>699</v>
      </c>
      <c r="B12" s="226">
        <v>2</v>
      </c>
      <c r="C12" s="238">
        <v>0.12445550715619166</v>
      </c>
      <c r="D12" s="213">
        <v>3</v>
      </c>
      <c r="E12" s="239">
        <v>0.18495684340320592</v>
      </c>
      <c r="F12" s="195">
        <v>-1</v>
      </c>
      <c r="G12" s="39"/>
      <c r="H12" s="40"/>
    </row>
    <row r="13" spans="1:8" ht="14.25" customHeight="1">
      <c r="A13" s="237" t="s">
        <v>700</v>
      </c>
      <c r="B13" s="226">
        <v>9</v>
      </c>
      <c r="C13" s="238">
        <v>0.5600497822028625</v>
      </c>
      <c r="D13" s="213">
        <v>3</v>
      </c>
      <c r="E13" s="239">
        <v>0.18495684340320592</v>
      </c>
      <c r="F13" s="195">
        <v>6</v>
      </c>
      <c r="G13" s="39"/>
      <c r="H13" s="40"/>
    </row>
    <row r="14" spans="1:8" ht="14.25" customHeight="1">
      <c r="A14" s="237" t="s">
        <v>701</v>
      </c>
      <c r="B14" s="226">
        <v>13</v>
      </c>
      <c r="C14" s="238">
        <v>0.80896079651524588</v>
      </c>
      <c r="D14" s="213">
        <v>13</v>
      </c>
      <c r="E14" s="239">
        <v>0.8014796547472256</v>
      </c>
      <c r="F14" s="195">
        <v>0</v>
      </c>
      <c r="G14" s="39"/>
      <c r="H14" s="40"/>
    </row>
    <row r="15" spans="1:8" ht="14.25" customHeight="1">
      <c r="A15" s="237" t="s">
        <v>702</v>
      </c>
      <c r="B15" s="226">
        <v>12</v>
      </c>
      <c r="C15" s="238">
        <v>0.74673304293714993</v>
      </c>
      <c r="D15" s="213">
        <v>11</v>
      </c>
      <c r="E15" s="239">
        <v>0.67817509247842167</v>
      </c>
      <c r="F15" s="195">
        <v>1</v>
      </c>
      <c r="G15" s="39"/>
      <c r="H15" s="40"/>
    </row>
    <row r="16" spans="1:8" ht="14.25" customHeight="1">
      <c r="A16" s="237" t="s">
        <v>703</v>
      </c>
      <c r="B16" s="226">
        <v>37</v>
      </c>
      <c r="C16" s="238">
        <v>2.3024268823895455</v>
      </c>
      <c r="D16" s="213">
        <v>65</v>
      </c>
      <c r="E16" s="239">
        <v>4.0073982737361282</v>
      </c>
      <c r="F16" s="195">
        <v>-28</v>
      </c>
      <c r="G16" s="39"/>
      <c r="H16" s="40"/>
    </row>
    <row r="17" spans="1:8" ht="14.25" customHeight="1">
      <c r="A17" s="237" t="s">
        <v>704</v>
      </c>
      <c r="B17" s="226">
        <v>72</v>
      </c>
      <c r="C17" s="238">
        <v>4.4803982576229</v>
      </c>
      <c r="D17" s="213">
        <v>91</v>
      </c>
      <c r="E17" s="239">
        <v>5.6103575832305799</v>
      </c>
      <c r="F17" s="195">
        <v>-19</v>
      </c>
      <c r="G17" s="39"/>
      <c r="H17" s="40"/>
    </row>
    <row r="18" spans="1:8" ht="14.25" customHeight="1">
      <c r="A18" s="237" t="s">
        <v>705</v>
      </c>
      <c r="B18" s="226">
        <v>31</v>
      </c>
      <c r="C18" s="238">
        <v>1.9290603609209707</v>
      </c>
      <c r="D18" s="213">
        <v>36</v>
      </c>
      <c r="E18" s="239">
        <v>2.219482120838471</v>
      </c>
      <c r="F18" s="195">
        <v>-5</v>
      </c>
      <c r="G18" s="39"/>
      <c r="H18" s="40"/>
    </row>
    <row r="19" spans="1:8" ht="14.25" customHeight="1">
      <c r="A19" s="237" t="s">
        <v>706</v>
      </c>
      <c r="B19" s="226">
        <v>116</v>
      </c>
      <c r="C19" s="238">
        <v>7.2184194150591159</v>
      </c>
      <c r="D19" s="213">
        <v>127</v>
      </c>
      <c r="E19" s="239">
        <v>7.8298397040690508</v>
      </c>
      <c r="F19" s="195">
        <v>-11</v>
      </c>
      <c r="G19" s="39"/>
      <c r="H19" s="40"/>
    </row>
    <row r="20" spans="1:8" ht="14.25" customHeight="1">
      <c r="A20" s="237" t="s">
        <v>707</v>
      </c>
      <c r="B20" s="226">
        <v>47</v>
      </c>
      <c r="C20" s="238">
        <v>2.9247044181705038</v>
      </c>
      <c r="D20" s="213">
        <v>68</v>
      </c>
      <c r="E20" s="239">
        <v>4.1923551171393338</v>
      </c>
      <c r="F20" s="195">
        <v>-21</v>
      </c>
      <c r="G20" s="39"/>
      <c r="H20" s="40"/>
    </row>
    <row r="21" spans="1:8" ht="14.25" customHeight="1">
      <c r="A21" s="237" t="s">
        <v>708</v>
      </c>
      <c r="B21" s="226">
        <v>22</v>
      </c>
      <c r="C21" s="238">
        <v>1.3690105787181084</v>
      </c>
      <c r="D21" s="213">
        <v>14</v>
      </c>
      <c r="E21" s="239">
        <v>0.86313193588162751</v>
      </c>
      <c r="F21" s="195">
        <v>8</v>
      </c>
      <c r="G21" s="39"/>
      <c r="H21" s="40"/>
    </row>
    <row r="22" spans="1:8" ht="14.25" customHeight="1">
      <c r="A22" s="237" t="s">
        <v>709</v>
      </c>
      <c r="B22" s="226">
        <v>8</v>
      </c>
      <c r="C22" s="238">
        <v>0.49782202862476665</v>
      </c>
      <c r="D22" s="213">
        <v>3</v>
      </c>
      <c r="E22" s="239">
        <v>0.18495684340320592</v>
      </c>
      <c r="F22" s="195">
        <v>5</v>
      </c>
      <c r="G22" s="39"/>
      <c r="H22" s="40"/>
    </row>
    <row r="23" spans="1:8" ht="14.25" customHeight="1">
      <c r="A23" s="237" t="s">
        <v>710</v>
      </c>
      <c r="B23" s="226">
        <v>20</v>
      </c>
      <c r="C23" s="238">
        <v>1.2445550715619167</v>
      </c>
      <c r="D23" s="213">
        <v>5</v>
      </c>
      <c r="E23" s="239">
        <v>0.30826140567200988</v>
      </c>
      <c r="F23" s="195">
        <v>15</v>
      </c>
      <c r="G23" s="39"/>
      <c r="H23" s="40"/>
    </row>
    <row r="24" spans="1:8" ht="14.25" customHeight="1">
      <c r="A24" s="237" t="s">
        <v>711</v>
      </c>
      <c r="B24" s="213">
        <v>4</v>
      </c>
      <c r="C24" s="238">
        <v>0.24891101431238333</v>
      </c>
      <c r="D24" s="213">
        <v>2</v>
      </c>
      <c r="E24" s="239">
        <v>0.12330456226880394</v>
      </c>
      <c r="F24" s="198">
        <v>2</v>
      </c>
      <c r="G24" s="39"/>
      <c r="H24" s="40"/>
    </row>
    <row r="25" spans="1:8" ht="14.25" customHeight="1">
      <c r="A25" s="237" t="s">
        <v>712</v>
      </c>
      <c r="B25" s="226">
        <v>13</v>
      </c>
      <c r="C25" s="238">
        <v>0.80896079651524588</v>
      </c>
      <c r="D25" s="213">
        <v>18</v>
      </c>
      <c r="E25" s="239">
        <v>1.1097410604192355</v>
      </c>
      <c r="F25" s="195">
        <v>-5</v>
      </c>
      <c r="G25" s="39"/>
      <c r="H25" s="40"/>
    </row>
    <row r="26" spans="1:8" ht="14.25" customHeight="1">
      <c r="A26" s="237" t="s">
        <v>713</v>
      </c>
      <c r="B26" s="226">
        <v>811</v>
      </c>
      <c r="C26" s="238">
        <v>50.466708151835718</v>
      </c>
      <c r="D26" s="213">
        <v>890</v>
      </c>
      <c r="E26" s="239">
        <v>54.870530209617755</v>
      </c>
      <c r="F26" s="195">
        <v>-79</v>
      </c>
      <c r="G26" s="39"/>
      <c r="H26" s="40"/>
    </row>
    <row r="27" spans="1:8" ht="14.25" customHeight="1">
      <c r="A27" s="237" t="s">
        <v>714</v>
      </c>
      <c r="B27" s="226">
        <v>11</v>
      </c>
      <c r="C27" s="238">
        <v>0.68450528935905419</v>
      </c>
      <c r="D27" s="213">
        <v>10</v>
      </c>
      <c r="E27" s="239">
        <v>0.61652281134401976</v>
      </c>
      <c r="F27" s="195">
        <v>1</v>
      </c>
      <c r="G27" s="39"/>
      <c r="H27" s="40"/>
    </row>
    <row r="28" spans="1:8" ht="14.25" customHeight="1">
      <c r="A28" s="237" t="s">
        <v>715</v>
      </c>
      <c r="B28" s="226">
        <v>17</v>
      </c>
      <c r="C28" s="238">
        <v>1.057871810827629</v>
      </c>
      <c r="D28" s="213">
        <v>34</v>
      </c>
      <c r="E28" s="239">
        <v>2.0961775585696669</v>
      </c>
      <c r="F28" s="195">
        <v>-17</v>
      </c>
      <c r="G28" s="39"/>
      <c r="H28" s="40"/>
    </row>
    <row r="29" spans="1:8" ht="14.25" customHeight="1">
      <c r="A29" s="237" t="s">
        <v>716</v>
      </c>
      <c r="B29" s="226">
        <v>33</v>
      </c>
      <c r="C29" s="238">
        <v>2.0535158680771626</v>
      </c>
      <c r="D29" s="213">
        <v>28</v>
      </c>
      <c r="E29" s="239">
        <v>1.726263871763255</v>
      </c>
      <c r="F29" s="195">
        <v>5</v>
      </c>
      <c r="G29" s="39"/>
      <c r="H29" s="40"/>
    </row>
    <row r="30" spans="1:8" ht="14.25" customHeight="1">
      <c r="A30" s="237" t="s">
        <v>717</v>
      </c>
      <c r="B30" s="226">
        <v>7</v>
      </c>
      <c r="C30" s="238">
        <v>0.43559427504667086</v>
      </c>
      <c r="D30" s="213">
        <v>3</v>
      </c>
      <c r="E30" s="239">
        <v>0.18495684340320592</v>
      </c>
      <c r="F30" s="195">
        <v>4</v>
      </c>
      <c r="G30" s="39"/>
      <c r="H30" s="40"/>
    </row>
    <row r="31" spans="1:8" ht="14.25" customHeight="1">
      <c r="A31" s="237" t="s">
        <v>718</v>
      </c>
      <c r="B31" s="226">
        <v>5</v>
      </c>
      <c r="C31" s="238">
        <v>0.31113876789047917</v>
      </c>
      <c r="D31" s="213">
        <v>6</v>
      </c>
      <c r="E31" s="239">
        <v>0.36991368680641185</v>
      </c>
      <c r="F31" s="195">
        <v>-1</v>
      </c>
      <c r="G31" s="39"/>
      <c r="H31" s="40"/>
    </row>
    <row r="32" spans="1:8" ht="14.25" customHeight="1">
      <c r="A32" s="237" t="s">
        <v>719</v>
      </c>
      <c r="B32" s="226">
        <v>12</v>
      </c>
      <c r="C32" s="238">
        <v>0.74673304293714993</v>
      </c>
      <c r="D32" s="213">
        <v>6</v>
      </c>
      <c r="E32" s="239">
        <v>0.36991368680641185</v>
      </c>
      <c r="F32" s="195">
        <v>6</v>
      </c>
      <c r="G32" s="39"/>
      <c r="H32" s="40"/>
    </row>
    <row r="33" spans="1:8" ht="14.25" customHeight="1">
      <c r="A33" s="237" t="s">
        <v>720</v>
      </c>
      <c r="B33" s="226">
        <v>19</v>
      </c>
      <c r="C33" s="238">
        <v>1.1823273179838207</v>
      </c>
      <c r="D33" s="213">
        <v>17</v>
      </c>
      <c r="E33" s="239">
        <v>1.0480887792848335</v>
      </c>
      <c r="F33" s="195">
        <v>2</v>
      </c>
      <c r="G33" s="39"/>
      <c r="H33" s="40"/>
    </row>
    <row r="34" spans="1:8" ht="14.25" customHeight="1">
      <c r="A34" s="237" t="s">
        <v>721</v>
      </c>
      <c r="B34" s="226">
        <v>11</v>
      </c>
      <c r="C34" s="238">
        <v>0.68450528935905419</v>
      </c>
      <c r="D34" s="213">
        <v>2</v>
      </c>
      <c r="E34" s="239">
        <v>0.12330456226880394</v>
      </c>
      <c r="F34" s="195">
        <v>9</v>
      </c>
      <c r="G34" s="39"/>
      <c r="H34" s="40"/>
    </row>
    <row r="35" spans="1:8" ht="14.25" customHeight="1">
      <c r="A35" s="237" t="s">
        <v>722</v>
      </c>
      <c r="B35" s="226">
        <v>1</v>
      </c>
      <c r="C35" s="238">
        <v>6.2227753578095832E-2</v>
      </c>
      <c r="D35" s="213">
        <v>5</v>
      </c>
      <c r="E35" s="239">
        <v>0.30826140567200988</v>
      </c>
      <c r="F35" s="195">
        <v>-4</v>
      </c>
      <c r="G35" s="39"/>
      <c r="H35" s="40"/>
    </row>
    <row r="36" spans="1:8" ht="14.25" customHeight="1">
      <c r="A36" s="237" t="s">
        <v>723</v>
      </c>
      <c r="B36" s="226">
        <v>0</v>
      </c>
      <c r="C36" s="238">
        <v>0</v>
      </c>
      <c r="D36" s="213">
        <v>1</v>
      </c>
      <c r="E36" s="239">
        <v>6.1652281134401972E-2</v>
      </c>
      <c r="F36" s="198">
        <v>-1</v>
      </c>
      <c r="G36" s="39"/>
      <c r="H36" s="40"/>
    </row>
    <row r="37" spans="1:8" ht="14.25" customHeight="1">
      <c r="A37" s="237" t="s">
        <v>724</v>
      </c>
      <c r="B37" s="226">
        <v>1</v>
      </c>
      <c r="C37" s="238">
        <v>6.2227753578095832E-2</v>
      </c>
      <c r="D37" s="213">
        <v>0</v>
      </c>
      <c r="E37" s="239">
        <v>0</v>
      </c>
      <c r="F37" s="198">
        <v>1</v>
      </c>
      <c r="G37" s="39"/>
      <c r="H37" s="40"/>
    </row>
    <row r="38" spans="1:8" ht="14.25" customHeight="1">
      <c r="A38" s="237" t="s">
        <v>725</v>
      </c>
      <c r="B38" s="226">
        <v>5</v>
      </c>
      <c r="C38" s="238">
        <v>0.31113876789047917</v>
      </c>
      <c r="D38" s="213">
        <v>1</v>
      </c>
      <c r="E38" s="239">
        <v>6.1652281134401972E-2</v>
      </c>
      <c r="F38" s="195">
        <v>4</v>
      </c>
      <c r="G38" s="39"/>
      <c r="H38" s="40"/>
    </row>
    <row r="39" spans="1:8" ht="14.25" customHeight="1">
      <c r="A39" s="237" t="s">
        <v>726</v>
      </c>
      <c r="B39" s="226">
        <v>9</v>
      </c>
      <c r="C39" s="238">
        <v>0.5600497822028625</v>
      </c>
      <c r="D39" s="213">
        <v>3</v>
      </c>
      <c r="E39" s="239">
        <v>0.18495684340320592</v>
      </c>
      <c r="F39" s="195">
        <v>6</v>
      </c>
      <c r="G39" s="39"/>
      <c r="H39" s="40"/>
    </row>
    <row r="40" spans="1:8" ht="14.25" customHeight="1">
      <c r="A40" s="237" t="s">
        <v>727</v>
      </c>
      <c r="B40" s="226">
        <v>5</v>
      </c>
      <c r="C40" s="238">
        <v>0.31113876789047917</v>
      </c>
      <c r="D40" s="213">
        <v>4</v>
      </c>
      <c r="E40" s="239">
        <v>0.24660912453760789</v>
      </c>
      <c r="F40" s="195">
        <v>1</v>
      </c>
      <c r="G40" s="39"/>
      <c r="H40" s="40"/>
    </row>
    <row r="41" spans="1:8" ht="14.25" customHeight="1">
      <c r="A41" s="237" t="s">
        <v>728</v>
      </c>
      <c r="B41" s="226">
        <v>0</v>
      </c>
      <c r="C41" s="238">
        <v>0</v>
      </c>
      <c r="D41" s="213">
        <v>2</v>
      </c>
      <c r="E41" s="239">
        <v>0.12330456226880394</v>
      </c>
      <c r="F41" s="198">
        <v>-2</v>
      </c>
      <c r="G41" s="39"/>
      <c r="H41" s="40"/>
    </row>
    <row r="42" spans="1:8" ht="14.25" customHeight="1">
      <c r="A42" s="237" t="s">
        <v>729</v>
      </c>
      <c r="B42" s="226">
        <v>0</v>
      </c>
      <c r="C42" s="238">
        <v>0</v>
      </c>
      <c r="D42" s="213">
        <v>0</v>
      </c>
      <c r="E42" s="239">
        <v>0</v>
      </c>
      <c r="F42" s="195">
        <v>0</v>
      </c>
      <c r="G42" s="39"/>
      <c r="H42" s="40"/>
    </row>
    <row r="43" spans="1:8" ht="14.25" customHeight="1">
      <c r="A43" s="237" t="s">
        <v>730</v>
      </c>
      <c r="B43" s="226">
        <v>2</v>
      </c>
      <c r="C43" s="238">
        <v>0.12445550715619166</v>
      </c>
      <c r="D43" s="213">
        <v>1</v>
      </c>
      <c r="E43" s="239">
        <v>6.1652281134401972E-2</v>
      </c>
      <c r="F43" s="198">
        <v>1</v>
      </c>
      <c r="G43" s="39"/>
      <c r="H43" s="40"/>
    </row>
    <row r="44" spans="1:8" ht="14.25" customHeight="1">
      <c r="A44" s="237" t="s">
        <v>731</v>
      </c>
      <c r="B44" s="226">
        <v>4</v>
      </c>
      <c r="C44" s="238">
        <v>0.24891101431238333</v>
      </c>
      <c r="D44" s="213">
        <v>0</v>
      </c>
      <c r="E44" s="239">
        <v>0</v>
      </c>
      <c r="F44" s="198">
        <v>4</v>
      </c>
      <c r="G44" s="39"/>
      <c r="H44" s="40"/>
    </row>
    <row r="45" spans="1:8" ht="14.25" customHeight="1">
      <c r="A45" s="237" t="s">
        <v>732</v>
      </c>
      <c r="B45" s="226">
        <v>0</v>
      </c>
      <c r="C45" s="238">
        <v>0</v>
      </c>
      <c r="D45" s="213">
        <v>1</v>
      </c>
      <c r="E45" s="239">
        <v>6.1652281134401972E-2</v>
      </c>
      <c r="F45" s="198">
        <v>-1</v>
      </c>
      <c r="G45" s="39"/>
      <c r="H45" s="40"/>
    </row>
    <row r="46" spans="1:8" ht="14.25" customHeight="1">
      <c r="A46" s="237" t="s">
        <v>733</v>
      </c>
      <c r="B46" s="226">
        <v>2</v>
      </c>
      <c r="C46" s="238">
        <v>0.12445550715619166</v>
      </c>
      <c r="D46" s="213">
        <v>6</v>
      </c>
      <c r="E46" s="239">
        <v>0.36991368680641185</v>
      </c>
      <c r="F46" s="195">
        <v>-4</v>
      </c>
      <c r="G46" s="39"/>
      <c r="H46" s="40"/>
    </row>
    <row r="47" spans="1:8" ht="14.25" customHeight="1">
      <c r="A47" s="237" t="s">
        <v>734</v>
      </c>
      <c r="B47" s="226">
        <v>0</v>
      </c>
      <c r="C47" s="238">
        <v>0</v>
      </c>
      <c r="D47" s="213">
        <v>1</v>
      </c>
      <c r="E47" s="239">
        <v>6.1652281134401972E-2</v>
      </c>
      <c r="F47" s="195">
        <v>-1</v>
      </c>
      <c r="G47" s="39"/>
      <c r="H47" s="40"/>
    </row>
    <row r="48" spans="1:8" ht="14.25" customHeight="1">
      <c r="A48" s="237" t="s">
        <v>735</v>
      </c>
      <c r="B48" s="226">
        <v>2</v>
      </c>
      <c r="C48" s="238">
        <v>0.12445550715619166</v>
      </c>
      <c r="D48" s="213">
        <v>2</v>
      </c>
      <c r="E48" s="239">
        <v>0.12330456226880394</v>
      </c>
      <c r="F48" s="195">
        <v>0</v>
      </c>
      <c r="G48" s="39"/>
      <c r="H48" s="40"/>
    </row>
    <row r="49" spans="1:8" ht="14.25" customHeight="1">
      <c r="A49" s="237" t="s">
        <v>736</v>
      </c>
      <c r="B49" s="226">
        <v>3</v>
      </c>
      <c r="C49" s="238">
        <v>0.18668326073428748</v>
      </c>
      <c r="D49" s="213">
        <v>4</v>
      </c>
      <c r="E49" s="239">
        <v>0.24660912453760789</v>
      </c>
      <c r="F49" s="195">
        <v>-1</v>
      </c>
      <c r="G49" s="39"/>
      <c r="H49" s="40"/>
    </row>
    <row r="50" spans="1:8" ht="14.25" customHeight="1">
      <c r="A50" s="237" t="s">
        <v>737</v>
      </c>
      <c r="B50" s="226">
        <v>0</v>
      </c>
      <c r="C50" s="238">
        <v>0</v>
      </c>
      <c r="D50" s="213">
        <v>0</v>
      </c>
      <c r="E50" s="239">
        <v>0</v>
      </c>
      <c r="F50" s="195">
        <v>0</v>
      </c>
      <c r="G50" s="39"/>
      <c r="H50" s="40"/>
    </row>
    <row r="51" spans="1:8" ht="14.25" customHeight="1">
      <c r="A51" s="237" t="s">
        <v>738</v>
      </c>
      <c r="B51" s="226">
        <v>1</v>
      </c>
      <c r="C51" s="238">
        <v>6.2227753578095832E-2</v>
      </c>
      <c r="D51" s="213">
        <v>2</v>
      </c>
      <c r="E51" s="239">
        <v>0.12330456226880394</v>
      </c>
      <c r="F51" s="195">
        <v>-1</v>
      </c>
      <c r="G51" s="39"/>
      <c r="H51" s="40"/>
    </row>
    <row r="52" spans="1:8" ht="14.25" customHeight="1">
      <c r="A52" s="237" t="s">
        <v>739</v>
      </c>
      <c r="B52" s="226">
        <v>0</v>
      </c>
      <c r="C52" s="238">
        <v>0</v>
      </c>
      <c r="D52" s="213">
        <v>2</v>
      </c>
      <c r="E52" s="239">
        <v>0.12330456226880394</v>
      </c>
      <c r="F52" s="195">
        <v>-2</v>
      </c>
      <c r="G52" s="39"/>
      <c r="H52" s="40"/>
    </row>
    <row r="53" spans="1:8" ht="14.25" customHeight="1">
      <c r="A53" s="237" t="s">
        <v>740</v>
      </c>
      <c r="B53" s="226">
        <v>3</v>
      </c>
      <c r="C53" s="238">
        <v>0.18668326073428748</v>
      </c>
      <c r="D53" s="213">
        <v>3</v>
      </c>
      <c r="E53" s="239">
        <v>0.18495684340320592</v>
      </c>
      <c r="F53" s="195">
        <v>0</v>
      </c>
      <c r="G53" s="39"/>
      <c r="H53" s="40"/>
    </row>
    <row r="54" spans="1:8" ht="14.25" customHeight="1">
      <c r="A54" s="237" t="s">
        <v>741</v>
      </c>
      <c r="B54" s="226">
        <v>216</v>
      </c>
      <c r="C54" s="238">
        <v>13.4411947728687</v>
      </c>
      <c r="D54" s="213">
        <v>106</v>
      </c>
      <c r="E54" s="239">
        <v>6.5351418002466088</v>
      </c>
      <c r="F54" s="198">
        <v>110</v>
      </c>
      <c r="G54" s="39"/>
      <c r="H54" s="40"/>
    </row>
    <row r="55" spans="1:8" ht="14.25" customHeight="1">
      <c r="A55" s="237" t="s">
        <v>742</v>
      </c>
      <c r="B55" s="226">
        <v>0</v>
      </c>
      <c r="C55" s="238">
        <v>0</v>
      </c>
      <c r="D55" s="214">
        <v>0</v>
      </c>
      <c r="E55" s="239">
        <v>0</v>
      </c>
      <c r="F55" s="195">
        <v>0</v>
      </c>
      <c r="G55" s="41"/>
      <c r="H55" s="40"/>
    </row>
    <row r="56" spans="1:8" ht="3" customHeight="1">
      <c r="A56" s="237"/>
      <c r="B56" s="226"/>
      <c r="C56" s="206"/>
      <c r="D56" s="240"/>
      <c r="E56" s="241"/>
      <c r="F56" s="195"/>
      <c r="G56" s="41"/>
      <c r="H56" s="40"/>
    </row>
    <row r="57" spans="1:8" ht="19.5" customHeight="1">
      <c r="A57" s="242" t="s">
        <v>485</v>
      </c>
      <c r="B57" s="243">
        <v>1607</v>
      </c>
      <c r="C57" s="243">
        <v>100</v>
      </c>
      <c r="D57" s="243">
        <v>1622</v>
      </c>
      <c r="E57" s="243">
        <v>99.999999999999972</v>
      </c>
      <c r="F57" s="244">
        <v>-15</v>
      </c>
      <c r="G57" s="12"/>
    </row>
    <row r="58" spans="1:8" ht="18" customHeight="1">
      <c r="A58" s="702" t="s">
        <v>87</v>
      </c>
      <c r="B58" s="702"/>
      <c r="C58" s="245"/>
      <c r="D58" s="146"/>
      <c r="E58" s="146"/>
      <c r="F58" s="229"/>
    </row>
  </sheetData>
  <mergeCells count="8">
    <mergeCell ref="A2:D2"/>
    <mergeCell ref="A3:B3"/>
    <mergeCell ref="E3:F3"/>
    <mergeCell ref="A58:B58"/>
    <mergeCell ref="A4:A5"/>
    <mergeCell ref="B4:C4"/>
    <mergeCell ref="D4:E4"/>
    <mergeCell ref="F4:F5"/>
  </mergeCells>
  <phoneticPr fontId="3"/>
  <hyperlinks>
    <hyperlink ref="A1" location="表名!A1" display="戻る"/>
  </hyperlinks>
  <pageMargins left="0.94488188976377963" right="0.55118110236220474" top="0.98425196850393704" bottom="0.59055118110236227" header="0.51181102362204722" footer="0.51181102362204722"/>
  <pageSetup paperSize="9" scale="96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I54"/>
  <sheetViews>
    <sheetView zoomScaleNormal="100" zoomScaleSheetLayoutView="100" workbookViewId="0">
      <selection activeCell="F28" sqref="F28"/>
    </sheetView>
  </sheetViews>
  <sheetFormatPr defaultColWidth="15.125" defaultRowHeight="13.5"/>
  <cols>
    <col min="1" max="1" width="11.875" style="10" customWidth="1"/>
    <col min="2" max="5" width="16" style="10" customWidth="1"/>
    <col min="6" max="16384" width="15.125" style="10"/>
  </cols>
  <sheetData>
    <row r="1" spans="1:5" ht="18" customHeight="1">
      <c r="A1" s="129" t="s">
        <v>410</v>
      </c>
    </row>
    <row r="2" spans="1:5" ht="19.5" customHeight="1">
      <c r="A2" s="664" t="s">
        <v>552</v>
      </c>
      <c r="B2" s="664"/>
      <c r="C2" s="664"/>
      <c r="D2" s="146"/>
      <c r="E2" s="146"/>
    </row>
    <row r="3" spans="1:5" ht="15" customHeight="1" thickBot="1">
      <c r="A3" s="248" t="s">
        <v>131</v>
      </c>
      <c r="B3" s="249"/>
      <c r="C3" s="249"/>
      <c r="D3" s="668" t="s">
        <v>553</v>
      </c>
      <c r="E3" s="668"/>
    </row>
    <row r="4" spans="1:5" ht="17.25" customHeight="1" thickTop="1">
      <c r="A4" s="697" t="s">
        <v>126</v>
      </c>
      <c r="B4" s="699" t="s">
        <v>554</v>
      </c>
      <c r="C4" s="708" t="s">
        <v>130</v>
      </c>
      <c r="D4" s="709"/>
      <c r="E4" s="709"/>
    </row>
    <row r="5" spans="1:5" ht="19.5" customHeight="1">
      <c r="A5" s="698"/>
      <c r="B5" s="707"/>
      <c r="C5" s="250" t="s">
        <v>129</v>
      </c>
      <c r="D5" s="210" t="s">
        <v>24</v>
      </c>
      <c r="E5" s="211" t="s">
        <v>23</v>
      </c>
    </row>
    <row r="6" spans="1:5" ht="3" customHeight="1">
      <c r="A6" s="251"/>
      <c r="B6" s="252"/>
      <c r="C6" s="253"/>
      <c r="D6" s="253"/>
      <c r="E6" s="254"/>
    </row>
    <row r="7" spans="1:5" ht="17.25" customHeight="1">
      <c r="A7" s="206" t="s">
        <v>124</v>
      </c>
      <c r="B7" s="215">
        <v>5300</v>
      </c>
      <c r="C7" s="255">
        <v>28625</v>
      </c>
      <c r="D7" s="213">
        <v>13774</v>
      </c>
      <c r="E7" s="240">
        <v>14851</v>
      </c>
    </row>
    <row r="8" spans="1:5" ht="17.25" customHeight="1">
      <c r="A8" s="206" t="s">
        <v>123</v>
      </c>
      <c r="B8" s="215">
        <v>5680</v>
      </c>
      <c r="C8" s="255">
        <v>31518</v>
      </c>
      <c r="D8" s="213">
        <v>14928</v>
      </c>
      <c r="E8" s="240">
        <v>16590</v>
      </c>
    </row>
    <row r="9" spans="1:5" ht="17.25" customHeight="1">
      <c r="A9" s="206" t="s">
        <v>122</v>
      </c>
      <c r="B9" s="215">
        <v>6114</v>
      </c>
      <c r="C9" s="255">
        <v>34092</v>
      </c>
      <c r="D9" s="213">
        <v>16230</v>
      </c>
      <c r="E9" s="240">
        <v>17862</v>
      </c>
    </row>
    <row r="10" spans="1:5" ht="17.25" customHeight="1">
      <c r="A10" s="206" t="s">
        <v>121</v>
      </c>
      <c r="B10" s="215">
        <v>6175</v>
      </c>
      <c r="C10" s="255">
        <v>32279</v>
      </c>
      <c r="D10" s="213">
        <v>15943</v>
      </c>
      <c r="E10" s="240">
        <v>16336</v>
      </c>
    </row>
    <row r="11" spans="1:5" ht="17.25" customHeight="1">
      <c r="A11" s="206" t="s">
        <v>120</v>
      </c>
      <c r="B11" s="215">
        <v>6196</v>
      </c>
      <c r="C11" s="255">
        <v>32325</v>
      </c>
      <c r="D11" s="213">
        <v>15669</v>
      </c>
      <c r="E11" s="240">
        <v>16656</v>
      </c>
    </row>
    <row r="12" spans="1:5" ht="17.25" customHeight="1">
      <c r="A12" s="206" t="s">
        <v>119</v>
      </c>
      <c r="B12" s="215">
        <v>8148</v>
      </c>
      <c r="C12" s="255">
        <v>41348</v>
      </c>
      <c r="D12" s="213">
        <v>19629</v>
      </c>
      <c r="E12" s="240">
        <v>21719</v>
      </c>
    </row>
    <row r="13" spans="1:5" ht="17.25" customHeight="1">
      <c r="A13" s="206" t="s">
        <v>118</v>
      </c>
      <c r="B13" s="215">
        <v>8021</v>
      </c>
      <c r="C13" s="255">
        <v>40975</v>
      </c>
      <c r="D13" s="213">
        <v>19723</v>
      </c>
      <c r="E13" s="240">
        <v>21252</v>
      </c>
    </row>
    <row r="14" spans="1:5" ht="17.25" customHeight="1">
      <c r="A14" s="206" t="s">
        <v>117</v>
      </c>
      <c r="B14" s="215">
        <v>8096</v>
      </c>
      <c r="C14" s="255">
        <v>40084</v>
      </c>
      <c r="D14" s="213">
        <v>19185</v>
      </c>
      <c r="E14" s="240">
        <v>20899</v>
      </c>
    </row>
    <row r="15" spans="1:5" ht="17.25" customHeight="1">
      <c r="A15" s="206" t="s">
        <v>116</v>
      </c>
      <c r="B15" s="215">
        <v>8545</v>
      </c>
      <c r="C15" s="255">
        <v>39283</v>
      </c>
      <c r="D15" s="213">
        <v>18774</v>
      </c>
      <c r="E15" s="240">
        <v>20509</v>
      </c>
    </row>
    <row r="16" spans="1:5" ht="17.25" customHeight="1">
      <c r="A16" s="206" t="s">
        <v>115</v>
      </c>
      <c r="B16" s="215">
        <v>9197</v>
      </c>
      <c r="C16" s="255">
        <v>38830</v>
      </c>
      <c r="D16" s="213">
        <v>18550</v>
      </c>
      <c r="E16" s="240">
        <v>20280</v>
      </c>
    </row>
    <row r="17" spans="1:9" ht="17.25" customHeight="1">
      <c r="A17" s="206" t="s">
        <v>114</v>
      </c>
      <c r="B17" s="215">
        <v>9864</v>
      </c>
      <c r="C17" s="255">
        <v>39093</v>
      </c>
      <c r="D17" s="213">
        <v>18560</v>
      </c>
      <c r="E17" s="240">
        <v>20533</v>
      </c>
    </row>
    <row r="18" spans="1:9" ht="17.25" customHeight="1">
      <c r="A18" s="206" t="s">
        <v>113</v>
      </c>
      <c r="B18" s="215">
        <v>10879</v>
      </c>
      <c r="C18" s="255">
        <v>39936</v>
      </c>
      <c r="D18" s="213">
        <v>19263</v>
      </c>
      <c r="E18" s="240">
        <v>20673</v>
      </c>
    </row>
    <row r="19" spans="1:9" ht="17.25" customHeight="1">
      <c r="A19" s="206" t="s">
        <v>112</v>
      </c>
      <c r="B19" s="215">
        <v>12121</v>
      </c>
      <c r="C19" s="255">
        <v>42355</v>
      </c>
      <c r="D19" s="213">
        <v>20558</v>
      </c>
      <c r="E19" s="240">
        <v>21797</v>
      </c>
    </row>
    <row r="20" spans="1:9" ht="17.25" customHeight="1">
      <c r="A20" s="206" t="s">
        <v>111</v>
      </c>
      <c r="B20" s="215">
        <v>12872</v>
      </c>
      <c r="C20" s="255">
        <v>43705</v>
      </c>
      <c r="D20" s="213">
        <v>21401</v>
      </c>
      <c r="E20" s="240">
        <v>22304</v>
      </c>
    </row>
    <row r="21" spans="1:9" ht="17.25" customHeight="1">
      <c r="A21" s="206" t="s">
        <v>110</v>
      </c>
      <c r="B21" s="215">
        <v>13785</v>
      </c>
      <c r="C21" s="255">
        <v>44888</v>
      </c>
      <c r="D21" s="213">
        <v>21998</v>
      </c>
      <c r="E21" s="240">
        <v>22890</v>
      </c>
    </row>
    <row r="22" spans="1:9" ht="17.25" customHeight="1">
      <c r="A22" s="206" t="s">
        <v>109</v>
      </c>
      <c r="B22" s="215">
        <v>15084</v>
      </c>
      <c r="C22" s="255">
        <v>45711</v>
      </c>
      <c r="D22" s="213">
        <v>22506</v>
      </c>
      <c r="E22" s="240">
        <v>23205</v>
      </c>
    </row>
    <row r="23" spans="1:9" ht="17.25" customHeight="1">
      <c r="A23" s="206" t="s">
        <v>108</v>
      </c>
      <c r="B23" s="215">
        <v>16234</v>
      </c>
      <c r="C23" s="255">
        <v>46158</v>
      </c>
      <c r="D23" s="213">
        <v>22946</v>
      </c>
      <c r="E23" s="240">
        <v>23212</v>
      </c>
    </row>
    <row r="24" spans="1:9" ht="17.25" customHeight="1">
      <c r="A24" s="206" t="s">
        <v>107</v>
      </c>
      <c r="B24" s="215">
        <v>16251</v>
      </c>
      <c r="C24" s="255">
        <v>45499</v>
      </c>
      <c r="D24" s="213">
        <v>22331</v>
      </c>
      <c r="E24" s="240">
        <v>23168</v>
      </c>
    </row>
    <row r="25" spans="1:9" ht="17.25" customHeight="1">
      <c r="A25" s="154" t="s">
        <v>106</v>
      </c>
      <c r="B25" s="256">
        <v>16343</v>
      </c>
      <c r="C25" s="257">
        <v>43997</v>
      </c>
      <c r="D25" s="256">
        <v>21463</v>
      </c>
      <c r="E25" s="258">
        <v>22534</v>
      </c>
    </row>
    <row r="26" spans="1:9" ht="17.25" customHeight="1">
      <c r="A26" s="154" t="s">
        <v>472</v>
      </c>
      <c r="B26" s="256">
        <v>16662</v>
      </c>
      <c r="C26" s="257">
        <f>SUM(D26:E26)</f>
        <v>42512</v>
      </c>
      <c r="D26" s="256">
        <v>20623</v>
      </c>
      <c r="E26" s="258">
        <v>21889</v>
      </c>
    </row>
    <row r="27" spans="1:9" ht="3" customHeight="1">
      <c r="A27" s="207"/>
      <c r="B27" s="259"/>
      <c r="C27" s="260"/>
      <c r="D27" s="259"/>
      <c r="E27" s="261"/>
    </row>
    <row r="28" spans="1:9" ht="20.100000000000001" customHeight="1" thickBot="1">
      <c r="A28" s="262" t="s">
        <v>128</v>
      </c>
      <c r="B28" s="190"/>
      <c r="C28" s="190"/>
      <c r="D28" s="146"/>
      <c r="E28" s="146"/>
      <c r="F28" s="10" t="s">
        <v>127</v>
      </c>
    </row>
    <row r="29" spans="1:9" ht="13.5" customHeight="1" thickTop="1">
      <c r="A29" s="146"/>
      <c r="B29" s="146"/>
      <c r="C29" s="146"/>
      <c r="D29" s="146"/>
      <c r="E29" s="146"/>
      <c r="F29" s="138" t="s">
        <v>126</v>
      </c>
      <c r="G29" s="137" t="s">
        <v>471</v>
      </c>
      <c r="H29" s="44" t="s">
        <v>125</v>
      </c>
    </row>
    <row r="30" spans="1:9" ht="13.5" customHeight="1">
      <c r="A30" s="146"/>
      <c r="B30" s="146"/>
      <c r="C30" s="146"/>
      <c r="D30" s="146"/>
      <c r="E30" s="146"/>
      <c r="F30" s="16" t="s">
        <v>124</v>
      </c>
      <c r="G30" s="20">
        <v>5300</v>
      </c>
      <c r="H30" s="17">
        <v>28625</v>
      </c>
      <c r="I30" s="12"/>
    </row>
    <row r="31" spans="1:9" ht="13.5" customHeight="1">
      <c r="A31" s="146"/>
      <c r="B31" s="146"/>
      <c r="C31" s="146"/>
      <c r="D31" s="146"/>
      <c r="E31" s="146"/>
      <c r="F31" s="16" t="s">
        <v>123</v>
      </c>
      <c r="G31" s="20">
        <v>5680</v>
      </c>
      <c r="H31" s="17">
        <v>31518</v>
      </c>
      <c r="I31" s="12"/>
    </row>
    <row r="32" spans="1:9" ht="13.5" customHeight="1">
      <c r="A32" s="146"/>
      <c r="B32" s="146"/>
      <c r="C32" s="146"/>
      <c r="D32" s="146"/>
      <c r="E32" s="146"/>
      <c r="F32" s="16" t="s">
        <v>122</v>
      </c>
      <c r="G32" s="20">
        <v>6114</v>
      </c>
      <c r="H32" s="17">
        <v>34092</v>
      </c>
      <c r="I32" s="12"/>
    </row>
    <row r="33" spans="1:9" ht="13.5" customHeight="1">
      <c r="A33" s="146"/>
      <c r="B33" s="146"/>
      <c r="C33" s="146"/>
      <c r="D33" s="146"/>
      <c r="E33" s="146"/>
      <c r="F33" s="16" t="s">
        <v>121</v>
      </c>
      <c r="G33" s="20">
        <v>6175</v>
      </c>
      <c r="H33" s="17">
        <v>32279</v>
      </c>
      <c r="I33" s="12"/>
    </row>
    <row r="34" spans="1:9" ht="13.5" customHeight="1">
      <c r="A34" s="146"/>
      <c r="B34" s="146"/>
      <c r="C34" s="146"/>
      <c r="D34" s="146"/>
      <c r="E34" s="146"/>
      <c r="F34" s="16" t="s">
        <v>120</v>
      </c>
      <c r="G34" s="20">
        <v>6196</v>
      </c>
      <c r="H34" s="17">
        <v>32325</v>
      </c>
      <c r="I34" s="12"/>
    </row>
    <row r="35" spans="1:9" ht="13.5" customHeight="1">
      <c r="A35" s="146"/>
      <c r="B35" s="146"/>
      <c r="C35" s="146"/>
      <c r="D35" s="146"/>
      <c r="E35" s="146"/>
      <c r="F35" s="16" t="s">
        <v>119</v>
      </c>
      <c r="G35" s="20">
        <v>8148</v>
      </c>
      <c r="H35" s="17">
        <v>41348</v>
      </c>
      <c r="I35" s="12"/>
    </row>
    <row r="36" spans="1:9" ht="13.5" customHeight="1">
      <c r="A36" s="146"/>
      <c r="B36" s="146"/>
      <c r="C36" s="146"/>
      <c r="D36" s="146"/>
      <c r="E36" s="146"/>
      <c r="F36" s="16" t="s">
        <v>118</v>
      </c>
      <c r="G36" s="20">
        <v>8021</v>
      </c>
      <c r="H36" s="17">
        <v>40975</v>
      </c>
      <c r="I36" s="12"/>
    </row>
    <row r="37" spans="1:9" ht="13.5" customHeight="1">
      <c r="A37" s="146"/>
      <c r="B37" s="146"/>
      <c r="C37" s="146"/>
      <c r="D37" s="146"/>
      <c r="E37" s="146"/>
      <c r="F37" s="16" t="s">
        <v>117</v>
      </c>
      <c r="G37" s="20">
        <v>8096</v>
      </c>
      <c r="H37" s="17">
        <v>40084</v>
      </c>
      <c r="I37" s="12"/>
    </row>
    <row r="38" spans="1:9" ht="13.5" customHeight="1">
      <c r="A38" s="146"/>
      <c r="B38" s="146"/>
      <c r="C38" s="146"/>
      <c r="D38" s="146"/>
      <c r="E38" s="146"/>
      <c r="F38" s="16" t="s">
        <v>116</v>
      </c>
      <c r="G38" s="20">
        <v>8545</v>
      </c>
      <c r="H38" s="17">
        <v>39283</v>
      </c>
      <c r="I38" s="12"/>
    </row>
    <row r="39" spans="1:9" ht="13.5" customHeight="1">
      <c r="A39" s="146"/>
      <c r="B39" s="146"/>
      <c r="C39" s="146"/>
      <c r="D39" s="146"/>
      <c r="E39" s="146"/>
      <c r="F39" s="16" t="s">
        <v>115</v>
      </c>
      <c r="G39" s="20">
        <v>9197</v>
      </c>
      <c r="H39" s="17">
        <v>38830</v>
      </c>
      <c r="I39" s="12"/>
    </row>
    <row r="40" spans="1:9" ht="13.5" customHeight="1">
      <c r="A40" s="146"/>
      <c r="B40" s="146"/>
      <c r="C40" s="146"/>
      <c r="D40" s="146"/>
      <c r="E40" s="146"/>
      <c r="F40" s="16" t="s">
        <v>114</v>
      </c>
      <c r="G40" s="20">
        <v>9864</v>
      </c>
      <c r="H40" s="17">
        <v>39093</v>
      </c>
      <c r="I40" s="12"/>
    </row>
    <row r="41" spans="1:9" ht="13.5" customHeight="1">
      <c r="A41" s="146"/>
      <c r="B41" s="146"/>
      <c r="C41" s="146"/>
      <c r="D41" s="146"/>
      <c r="E41" s="146"/>
      <c r="F41" s="16" t="s">
        <v>113</v>
      </c>
      <c r="G41" s="20">
        <v>10879</v>
      </c>
      <c r="H41" s="17">
        <v>39936</v>
      </c>
      <c r="I41" s="12"/>
    </row>
    <row r="42" spans="1:9" ht="13.5" customHeight="1">
      <c r="A42" s="146"/>
      <c r="B42" s="146"/>
      <c r="C42" s="146"/>
      <c r="D42" s="146"/>
      <c r="E42" s="146"/>
      <c r="F42" s="16" t="s">
        <v>112</v>
      </c>
      <c r="G42" s="20">
        <v>12121</v>
      </c>
      <c r="H42" s="17">
        <v>42355</v>
      </c>
      <c r="I42" s="12"/>
    </row>
    <row r="43" spans="1:9" ht="13.5" customHeight="1">
      <c r="A43" s="146"/>
      <c r="B43" s="146"/>
      <c r="C43" s="146"/>
      <c r="D43" s="146"/>
      <c r="E43" s="146"/>
      <c r="F43" s="16" t="s">
        <v>111</v>
      </c>
      <c r="G43" s="20">
        <v>12872</v>
      </c>
      <c r="H43" s="17">
        <v>43705</v>
      </c>
      <c r="I43" s="12"/>
    </row>
    <row r="44" spans="1:9" ht="13.5" customHeight="1">
      <c r="A44" s="146"/>
      <c r="B44" s="146"/>
      <c r="C44" s="146"/>
      <c r="D44" s="146"/>
      <c r="E44" s="146"/>
      <c r="F44" s="16" t="s">
        <v>110</v>
      </c>
      <c r="G44" s="20">
        <v>13785</v>
      </c>
      <c r="H44" s="17">
        <v>44888</v>
      </c>
      <c r="I44" s="12"/>
    </row>
    <row r="45" spans="1:9" ht="13.5" customHeight="1">
      <c r="A45" s="146"/>
      <c r="B45" s="146"/>
      <c r="C45" s="146"/>
      <c r="D45" s="146"/>
      <c r="E45" s="146"/>
      <c r="F45" s="16" t="s">
        <v>109</v>
      </c>
      <c r="G45" s="20">
        <v>15084</v>
      </c>
      <c r="H45" s="17">
        <v>45711</v>
      </c>
      <c r="I45" s="12"/>
    </row>
    <row r="46" spans="1:9" ht="13.5" customHeight="1">
      <c r="A46" s="146"/>
      <c r="B46" s="146"/>
      <c r="C46" s="146"/>
      <c r="D46" s="146"/>
      <c r="E46" s="146"/>
      <c r="F46" s="16" t="s">
        <v>108</v>
      </c>
      <c r="G46" s="20">
        <v>16234</v>
      </c>
      <c r="H46" s="17">
        <v>46158</v>
      </c>
      <c r="I46" s="12"/>
    </row>
    <row r="47" spans="1:9" ht="13.5" customHeight="1">
      <c r="A47" s="146"/>
      <c r="B47" s="146"/>
      <c r="C47" s="146"/>
      <c r="D47" s="146"/>
      <c r="E47" s="146"/>
      <c r="F47" s="16" t="s">
        <v>107</v>
      </c>
      <c r="G47" s="20">
        <v>16251</v>
      </c>
      <c r="H47" s="17">
        <v>45499</v>
      </c>
      <c r="I47" s="12"/>
    </row>
    <row r="48" spans="1:9" ht="13.5" customHeight="1">
      <c r="A48" s="146"/>
      <c r="B48" s="146"/>
      <c r="C48" s="146"/>
      <c r="D48" s="146"/>
      <c r="E48" s="146"/>
      <c r="F48" s="31" t="s">
        <v>106</v>
      </c>
      <c r="G48" s="42">
        <v>16343</v>
      </c>
      <c r="H48" s="141">
        <v>43997</v>
      </c>
      <c r="I48" s="12"/>
    </row>
    <row r="49" spans="1:8">
      <c r="A49" s="146"/>
      <c r="B49" s="146"/>
      <c r="C49" s="146"/>
      <c r="D49" s="146"/>
      <c r="E49" s="146"/>
      <c r="F49" s="34" t="s">
        <v>472</v>
      </c>
      <c r="G49" s="43">
        <f>B26</f>
        <v>16662</v>
      </c>
      <c r="H49" s="45">
        <f>C26</f>
        <v>42512</v>
      </c>
    </row>
    <row r="50" spans="1:8">
      <c r="A50" s="146"/>
      <c r="B50" s="146"/>
      <c r="C50" s="146"/>
      <c r="D50" s="146"/>
      <c r="E50" s="146"/>
    </row>
    <row r="51" spans="1:8">
      <c r="A51" s="146"/>
      <c r="B51" s="146"/>
      <c r="C51" s="146"/>
      <c r="D51" s="146"/>
      <c r="E51" s="146"/>
    </row>
    <row r="52" spans="1:8">
      <c r="A52" s="146"/>
      <c r="B52" s="146"/>
      <c r="C52" s="146"/>
      <c r="D52" s="146"/>
      <c r="E52" s="146"/>
    </row>
    <row r="53" spans="1:8">
      <c r="A53" s="146"/>
      <c r="B53" s="146"/>
      <c r="C53" s="146"/>
      <c r="D53" s="146"/>
      <c r="E53" s="146"/>
    </row>
    <row r="54" spans="1:8">
      <c r="A54" s="146"/>
      <c r="B54" s="146"/>
      <c r="C54" s="146"/>
      <c r="D54" s="146"/>
      <c r="E54" s="146"/>
    </row>
  </sheetData>
  <mergeCells count="5">
    <mergeCell ref="A2:C2"/>
    <mergeCell ref="D3:E3"/>
    <mergeCell ref="A4:A5"/>
    <mergeCell ref="B4:B5"/>
    <mergeCell ref="C4:E4"/>
  </mergeCells>
  <phoneticPr fontId="3"/>
  <hyperlinks>
    <hyperlink ref="A1" location="表名!A1" display="戻る"/>
  </hyperlinks>
  <pageMargins left="1.1417322834645669" right="0.35433070866141736" top="0.98425196850393704" bottom="0.59055118110236227" header="0.51181102362204722" footer="0.51181102362204722"/>
  <pageSetup paperSize="9" scale="96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G70"/>
  <sheetViews>
    <sheetView zoomScaleNormal="100" zoomScaleSheetLayoutView="100" workbookViewId="0">
      <selection activeCell="K60" sqref="K60"/>
    </sheetView>
  </sheetViews>
  <sheetFormatPr defaultColWidth="7.875" defaultRowHeight="13.5"/>
  <cols>
    <col min="1" max="1" width="11" style="10" customWidth="1"/>
    <col min="2" max="2" width="9.5" style="10" customWidth="1"/>
    <col min="3" max="6" width="12.875" style="10" customWidth="1"/>
    <col min="7" max="7" width="10.875" style="10" customWidth="1"/>
    <col min="8" max="16384" width="7.875" style="10"/>
  </cols>
  <sheetData>
    <row r="1" spans="1:7" ht="18" customHeight="1">
      <c r="A1" s="129" t="s">
        <v>410</v>
      </c>
    </row>
    <row r="2" spans="1:7" ht="19.5" customHeight="1">
      <c r="A2" s="664" t="s">
        <v>555</v>
      </c>
      <c r="B2" s="664"/>
      <c r="C2" s="664"/>
      <c r="D2" s="664"/>
      <c r="E2" s="263"/>
      <c r="F2" s="146"/>
      <c r="G2" s="146"/>
    </row>
    <row r="3" spans="1:7" ht="15" customHeight="1" thickBot="1">
      <c r="A3" s="667" t="s">
        <v>131</v>
      </c>
      <c r="B3" s="667"/>
      <c r="C3" s="146"/>
      <c r="D3" s="190"/>
      <c r="E3" s="146"/>
      <c r="F3" s="668" t="s">
        <v>556</v>
      </c>
      <c r="G3" s="668"/>
    </row>
    <row r="4" spans="1:7" ht="18" customHeight="1" thickTop="1">
      <c r="A4" s="714" t="s">
        <v>557</v>
      </c>
      <c r="B4" s="716" t="s">
        <v>143</v>
      </c>
      <c r="C4" s="716" t="s">
        <v>558</v>
      </c>
      <c r="D4" s="692" t="s">
        <v>26</v>
      </c>
      <c r="E4" s="673"/>
      <c r="F4" s="669"/>
      <c r="G4" s="712" t="s">
        <v>142</v>
      </c>
    </row>
    <row r="5" spans="1:7" ht="18" customHeight="1">
      <c r="A5" s="715"/>
      <c r="B5" s="717"/>
      <c r="C5" s="717"/>
      <c r="D5" s="264" t="s">
        <v>25</v>
      </c>
      <c r="E5" s="148" t="s">
        <v>24</v>
      </c>
      <c r="F5" s="148" t="s">
        <v>23</v>
      </c>
      <c r="G5" s="713"/>
    </row>
    <row r="6" spans="1:7" ht="3" customHeight="1">
      <c r="A6" s="232"/>
      <c r="B6" s="153"/>
      <c r="C6" s="152"/>
      <c r="D6" s="152"/>
      <c r="E6" s="152"/>
      <c r="F6" s="152"/>
      <c r="G6" s="153"/>
    </row>
    <row r="7" spans="1:7">
      <c r="A7" s="718" t="s">
        <v>141</v>
      </c>
      <c r="B7" s="265" t="s">
        <v>109</v>
      </c>
      <c r="C7" s="157">
        <v>15084</v>
      </c>
      <c r="D7" s="156">
        <v>45711</v>
      </c>
      <c r="E7" s="157">
        <v>22506</v>
      </c>
      <c r="F7" s="157">
        <v>23205</v>
      </c>
      <c r="G7" s="266">
        <v>3.03</v>
      </c>
    </row>
    <row r="8" spans="1:7">
      <c r="A8" s="718"/>
      <c r="B8" s="265" t="s">
        <v>13</v>
      </c>
      <c r="C8" s="157">
        <v>16234</v>
      </c>
      <c r="D8" s="156">
        <v>46158</v>
      </c>
      <c r="E8" s="157">
        <v>22946</v>
      </c>
      <c r="F8" s="157">
        <v>23212</v>
      </c>
      <c r="G8" s="266">
        <v>2.84</v>
      </c>
    </row>
    <row r="9" spans="1:7">
      <c r="A9" s="718"/>
      <c r="B9" s="265" t="s">
        <v>8</v>
      </c>
      <c r="C9" s="157">
        <v>16251</v>
      </c>
      <c r="D9" s="156">
        <v>45499</v>
      </c>
      <c r="E9" s="157">
        <v>22331</v>
      </c>
      <c r="F9" s="157">
        <v>23168</v>
      </c>
      <c r="G9" s="266">
        <v>2.7997661682358008</v>
      </c>
    </row>
    <row r="10" spans="1:7">
      <c r="A10" s="718"/>
      <c r="B10" s="265" t="s">
        <v>3</v>
      </c>
      <c r="C10" s="157">
        <v>16343</v>
      </c>
      <c r="D10" s="156">
        <v>43997</v>
      </c>
      <c r="E10" s="157">
        <v>21463</v>
      </c>
      <c r="F10" s="157">
        <v>22534</v>
      </c>
      <c r="G10" s="266">
        <v>2.69</v>
      </c>
    </row>
    <row r="11" spans="1:7">
      <c r="A11" s="718"/>
      <c r="B11" s="265" t="s">
        <v>465</v>
      </c>
      <c r="C11" s="157">
        <f>C19+C27+C35+C43+C51+C59+C67</f>
        <v>16662</v>
      </c>
      <c r="D11" s="156">
        <f>D19+D27+D35+D43+D51+D59+D67</f>
        <v>42512</v>
      </c>
      <c r="E11" s="157">
        <f>E19+E27+E35+E43+E51+E59+E67</f>
        <v>20623</v>
      </c>
      <c r="F11" s="157">
        <f>F19+F27+F35+F43+F51+F59+F67</f>
        <v>21889</v>
      </c>
      <c r="G11" s="266">
        <v>2.5499999999999998</v>
      </c>
    </row>
    <row r="12" spans="1:7" ht="14.25" customHeight="1">
      <c r="A12" s="718"/>
      <c r="B12" s="265" t="s">
        <v>132</v>
      </c>
      <c r="C12" s="267">
        <f>C11/C10</f>
        <v>1.0195190601480757</v>
      </c>
      <c r="D12" s="268">
        <f>D11/D10</f>
        <v>0.96624769870673</v>
      </c>
      <c r="E12" s="267">
        <f>E11/E10</f>
        <v>0.96086288030564226</v>
      </c>
      <c r="F12" s="267">
        <f>F11/F10</f>
        <v>0.97137658649152392</v>
      </c>
      <c r="G12" s="287">
        <f>G11/G10</f>
        <v>0.94795539033457243</v>
      </c>
    </row>
    <row r="13" spans="1:7" ht="3" customHeight="1">
      <c r="A13" s="269"/>
      <c r="B13" s="270"/>
      <c r="C13" s="271"/>
      <c r="D13" s="272"/>
      <c r="E13" s="271"/>
      <c r="F13" s="271"/>
      <c r="G13" s="273"/>
    </row>
    <row r="14" spans="1:7" ht="3" customHeight="1">
      <c r="A14" s="274"/>
      <c r="B14" s="275"/>
      <c r="C14" s="276"/>
      <c r="D14" s="277"/>
      <c r="E14" s="276"/>
      <c r="F14" s="276"/>
      <c r="G14" s="278"/>
    </row>
    <row r="15" spans="1:7">
      <c r="A15" s="711" t="s">
        <v>140</v>
      </c>
      <c r="B15" s="265" t="s">
        <v>109</v>
      </c>
      <c r="C15" s="157">
        <v>6863</v>
      </c>
      <c r="D15" s="156">
        <v>19270</v>
      </c>
      <c r="E15" s="157">
        <v>9345</v>
      </c>
      <c r="F15" s="157">
        <v>9925</v>
      </c>
      <c r="G15" s="266">
        <v>2.81</v>
      </c>
    </row>
    <row r="16" spans="1:7">
      <c r="A16" s="711"/>
      <c r="B16" s="265" t="s">
        <v>13</v>
      </c>
      <c r="C16" s="157">
        <v>6948</v>
      </c>
      <c r="D16" s="156">
        <v>18463</v>
      </c>
      <c r="E16" s="157">
        <v>9056</v>
      </c>
      <c r="F16" s="157">
        <v>9407</v>
      </c>
      <c r="G16" s="266">
        <v>2.66</v>
      </c>
    </row>
    <row r="17" spans="1:7">
      <c r="A17" s="711"/>
      <c r="B17" s="265" t="s">
        <v>8</v>
      </c>
      <c r="C17" s="157">
        <v>6810</v>
      </c>
      <c r="D17" s="156">
        <v>18039</v>
      </c>
      <c r="E17" s="157">
        <v>8688</v>
      </c>
      <c r="F17" s="157">
        <v>9351</v>
      </c>
      <c r="G17" s="266">
        <v>2.65</v>
      </c>
    </row>
    <row r="18" spans="1:7">
      <c r="A18" s="711"/>
      <c r="B18" s="265" t="s">
        <v>3</v>
      </c>
      <c r="C18" s="157">
        <v>6646</v>
      </c>
      <c r="D18" s="156">
        <v>16973</v>
      </c>
      <c r="E18" s="157">
        <v>8103</v>
      </c>
      <c r="F18" s="157">
        <v>8870</v>
      </c>
      <c r="G18" s="266">
        <v>2.5499999999999998</v>
      </c>
    </row>
    <row r="19" spans="1:7">
      <c r="A19" s="711"/>
      <c r="B19" s="265" t="s">
        <v>465</v>
      </c>
      <c r="C19" s="157">
        <v>6592</v>
      </c>
      <c r="D19" s="156">
        <f>E19+F19</f>
        <v>16026</v>
      </c>
      <c r="E19" s="157">
        <v>7670</v>
      </c>
      <c r="F19" s="157">
        <v>8356</v>
      </c>
      <c r="G19" s="266">
        <v>2.4300000000000002</v>
      </c>
    </row>
    <row r="20" spans="1:7">
      <c r="A20" s="711"/>
      <c r="B20" s="265" t="s">
        <v>132</v>
      </c>
      <c r="C20" s="267">
        <f>C19/C18</f>
        <v>0.99187481191694249</v>
      </c>
      <c r="D20" s="268">
        <f>D19/D18</f>
        <v>0.94420550285747951</v>
      </c>
      <c r="E20" s="267">
        <f>E19/E18</f>
        <v>0.94656300135752192</v>
      </c>
      <c r="F20" s="267">
        <f>F19/F18</f>
        <v>0.94205186020293119</v>
      </c>
      <c r="G20" s="287">
        <f>G19/G18</f>
        <v>0.9529411764705884</v>
      </c>
    </row>
    <row r="21" spans="1:7" ht="3.75" customHeight="1">
      <c r="A21" s="279"/>
      <c r="B21" s="270"/>
      <c r="C21" s="271"/>
      <c r="D21" s="272"/>
      <c r="E21" s="271"/>
      <c r="F21" s="271"/>
      <c r="G21" s="273"/>
    </row>
    <row r="22" spans="1:7" ht="3.75" customHeight="1">
      <c r="A22" s="280"/>
      <c r="B22" s="275"/>
      <c r="C22" s="276"/>
      <c r="D22" s="277"/>
      <c r="E22" s="276"/>
      <c r="F22" s="276"/>
      <c r="G22" s="278"/>
    </row>
    <row r="23" spans="1:7">
      <c r="A23" s="711" t="s">
        <v>139</v>
      </c>
      <c r="B23" s="265" t="s">
        <v>109</v>
      </c>
      <c r="C23" s="157">
        <v>2507</v>
      </c>
      <c r="D23" s="156">
        <v>7593</v>
      </c>
      <c r="E23" s="157">
        <v>3981</v>
      </c>
      <c r="F23" s="157">
        <v>3972</v>
      </c>
      <c r="G23" s="266">
        <v>3.17</v>
      </c>
    </row>
    <row r="24" spans="1:7">
      <c r="A24" s="711"/>
      <c r="B24" s="265" t="s">
        <v>13</v>
      </c>
      <c r="C24" s="157">
        <v>2791</v>
      </c>
      <c r="D24" s="156">
        <v>8224</v>
      </c>
      <c r="E24" s="157">
        <v>4193</v>
      </c>
      <c r="F24" s="157">
        <v>4031</v>
      </c>
      <c r="G24" s="266">
        <v>2.95</v>
      </c>
    </row>
    <row r="25" spans="1:7">
      <c r="A25" s="711"/>
      <c r="B25" s="265" t="s">
        <v>8</v>
      </c>
      <c r="C25" s="157">
        <v>2782</v>
      </c>
      <c r="D25" s="156">
        <v>8200</v>
      </c>
      <c r="E25" s="157">
        <v>4085</v>
      </c>
      <c r="F25" s="157">
        <v>4115</v>
      </c>
      <c r="G25" s="266">
        <v>2.95</v>
      </c>
    </row>
    <row r="26" spans="1:7">
      <c r="A26" s="711"/>
      <c r="B26" s="265" t="s">
        <v>3</v>
      </c>
      <c r="C26" s="157">
        <v>2888</v>
      </c>
      <c r="D26" s="156">
        <v>8012</v>
      </c>
      <c r="E26" s="157">
        <v>4014</v>
      </c>
      <c r="F26" s="157">
        <v>3998</v>
      </c>
      <c r="G26" s="266">
        <v>2.77</v>
      </c>
    </row>
    <row r="27" spans="1:7">
      <c r="A27" s="711"/>
      <c r="B27" s="265" t="s">
        <v>465</v>
      </c>
      <c r="C27" s="157">
        <v>2987</v>
      </c>
      <c r="D27" s="156">
        <f>E27+F27</f>
        <v>7868</v>
      </c>
      <c r="E27" s="157">
        <v>3862</v>
      </c>
      <c r="F27" s="157">
        <v>4006</v>
      </c>
      <c r="G27" s="266">
        <v>2.63</v>
      </c>
    </row>
    <row r="28" spans="1:7">
      <c r="A28" s="711"/>
      <c r="B28" s="265" t="s">
        <v>132</v>
      </c>
      <c r="C28" s="267">
        <f>C27/C26</f>
        <v>1.0342797783933517</v>
      </c>
      <c r="D28" s="268">
        <f>D27/D26</f>
        <v>0.982026959560659</v>
      </c>
      <c r="E28" s="267">
        <f>E27/E26</f>
        <v>0.96213253612356753</v>
      </c>
      <c r="F28" s="267">
        <f>F27/F26</f>
        <v>1.0020010005002502</v>
      </c>
      <c r="G28" s="287">
        <f>G27/G26</f>
        <v>0.94945848375451258</v>
      </c>
    </row>
    <row r="29" spans="1:7" ht="3.75" customHeight="1">
      <c r="A29" s="279"/>
      <c r="B29" s="270"/>
      <c r="C29" s="271"/>
      <c r="D29" s="272"/>
      <c r="E29" s="271"/>
      <c r="F29" s="271"/>
      <c r="G29" s="273"/>
    </row>
    <row r="30" spans="1:7" ht="3.75" customHeight="1">
      <c r="A30" s="280"/>
      <c r="B30" s="275"/>
      <c r="C30" s="276"/>
      <c r="D30" s="277"/>
      <c r="E30" s="276"/>
      <c r="F30" s="276"/>
      <c r="G30" s="278"/>
    </row>
    <row r="31" spans="1:7">
      <c r="A31" s="711" t="s">
        <v>138</v>
      </c>
      <c r="B31" s="265" t="s">
        <v>109</v>
      </c>
      <c r="C31" s="157">
        <v>959</v>
      </c>
      <c r="D31" s="156">
        <v>3245</v>
      </c>
      <c r="E31" s="157">
        <v>1602</v>
      </c>
      <c r="F31" s="157">
        <v>1643</v>
      </c>
      <c r="G31" s="266">
        <v>3.38</v>
      </c>
    </row>
    <row r="32" spans="1:7">
      <c r="A32" s="711"/>
      <c r="B32" s="265" t="s">
        <v>13</v>
      </c>
      <c r="C32" s="281">
        <v>1045</v>
      </c>
      <c r="D32" s="156">
        <v>3384</v>
      </c>
      <c r="E32" s="157">
        <v>1643</v>
      </c>
      <c r="F32" s="157">
        <v>1741</v>
      </c>
      <c r="G32" s="266">
        <v>3.24</v>
      </c>
    </row>
    <row r="33" spans="1:7">
      <c r="A33" s="711"/>
      <c r="B33" s="265" t="s">
        <v>8</v>
      </c>
      <c r="C33" s="281">
        <v>1096</v>
      </c>
      <c r="D33" s="156">
        <v>3341</v>
      </c>
      <c r="E33" s="157">
        <v>1630</v>
      </c>
      <c r="F33" s="157">
        <v>1711</v>
      </c>
      <c r="G33" s="266">
        <v>3.05</v>
      </c>
    </row>
    <row r="34" spans="1:7">
      <c r="A34" s="711"/>
      <c r="B34" s="265" t="s">
        <v>3</v>
      </c>
      <c r="C34" s="281">
        <v>1079</v>
      </c>
      <c r="D34" s="156">
        <v>3135</v>
      </c>
      <c r="E34" s="157">
        <v>1516</v>
      </c>
      <c r="F34" s="157">
        <v>1619</v>
      </c>
      <c r="G34" s="266">
        <v>2.91</v>
      </c>
    </row>
    <row r="35" spans="1:7">
      <c r="A35" s="711"/>
      <c r="B35" s="265" t="s">
        <v>465</v>
      </c>
      <c r="C35" s="281">
        <v>1025</v>
      </c>
      <c r="D35" s="156">
        <f>E35+F35</f>
        <v>2898</v>
      </c>
      <c r="E35" s="157">
        <v>1400</v>
      </c>
      <c r="F35" s="157">
        <v>1498</v>
      </c>
      <c r="G35" s="266">
        <v>2.83</v>
      </c>
    </row>
    <row r="36" spans="1:7" ht="13.5" customHeight="1">
      <c r="A36" s="711"/>
      <c r="B36" s="265" t="s">
        <v>132</v>
      </c>
      <c r="C36" s="267">
        <f>C35/C34</f>
        <v>0.94995366079703425</v>
      </c>
      <c r="D36" s="268">
        <f>D35/D34</f>
        <v>0.92440191387559811</v>
      </c>
      <c r="E36" s="267">
        <f>E35/E34</f>
        <v>0.92348284960422167</v>
      </c>
      <c r="F36" s="267">
        <f>F35/F34</f>
        <v>0.92526250772081531</v>
      </c>
      <c r="G36" s="287">
        <f>G35/G34</f>
        <v>0.97250859106529208</v>
      </c>
    </row>
    <row r="37" spans="1:7" ht="3.75" customHeight="1">
      <c r="A37" s="279"/>
      <c r="B37" s="270"/>
      <c r="C37" s="271"/>
      <c r="D37" s="272"/>
      <c r="E37" s="271"/>
      <c r="F37" s="271"/>
      <c r="G37" s="273"/>
    </row>
    <row r="38" spans="1:7" ht="3.75" customHeight="1">
      <c r="A38" s="280"/>
      <c r="B38" s="275"/>
      <c r="C38" s="282"/>
      <c r="D38" s="277"/>
      <c r="E38" s="276"/>
      <c r="F38" s="276"/>
      <c r="G38" s="278"/>
    </row>
    <row r="39" spans="1:7">
      <c r="A39" s="711" t="s">
        <v>137</v>
      </c>
      <c r="B39" s="265" t="s">
        <v>109</v>
      </c>
      <c r="C39" s="157">
        <v>706</v>
      </c>
      <c r="D39" s="156">
        <v>2523</v>
      </c>
      <c r="E39" s="157">
        <v>1242</v>
      </c>
      <c r="F39" s="157">
        <v>1281</v>
      </c>
      <c r="G39" s="266">
        <v>3.57</v>
      </c>
    </row>
    <row r="40" spans="1:7">
      <c r="A40" s="711"/>
      <c r="B40" s="265" t="s">
        <v>13</v>
      </c>
      <c r="C40" s="157">
        <v>729</v>
      </c>
      <c r="D40" s="156">
        <v>2416</v>
      </c>
      <c r="E40" s="157">
        <v>1174</v>
      </c>
      <c r="F40" s="157">
        <v>1242</v>
      </c>
      <c r="G40" s="266">
        <v>3.31</v>
      </c>
    </row>
    <row r="41" spans="1:7">
      <c r="A41" s="711"/>
      <c r="B41" s="265" t="s">
        <v>8</v>
      </c>
      <c r="C41" s="157">
        <v>748</v>
      </c>
      <c r="D41" s="156">
        <v>2345</v>
      </c>
      <c r="E41" s="157">
        <v>1139</v>
      </c>
      <c r="F41" s="157">
        <v>1206</v>
      </c>
      <c r="G41" s="266">
        <v>3.14</v>
      </c>
    </row>
    <row r="42" spans="1:7">
      <c r="A42" s="711"/>
      <c r="B42" s="265" t="s">
        <v>3</v>
      </c>
      <c r="C42" s="157">
        <v>745</v>
      </c>
      <c r="D42" s="156">
        <v>2122</v>
      </c>
      <c r="E42" s="157">
        <v>1038</v>
      </c>
      <c r="F42" s="157">
        <v>1084</v>
      </c>
      <c r="G42" s="266">
        <v>2.85</v>
      </c>
    </row>
    <row r="43" spans="1:7">
      <c r="A43" s="711"/>
      <c r="B43" s="265" t="s">
        <v>465</v>
      </c>
      <c r="C43" s="157">
        <v>784</v>
      </c>
      <c r="D43" s="156">
        <f>E43+F43</f>
        <v>2022</v>
      </c>
      <c r="E43" s="157">
        <v>985</v>
      </c>
      <c r="F43" s="157">
        <v>1037</v>
      </c>
      <c r="G43" s="266">
        <v>2.58</v>
      </c>
    </row>
    <row r="44" spans="1:7">
      <c r="A44" s="711"/>
      <c r="B44" s="265" t="s">
        <v>132</v>
      </c>
      <c r="C44" s="267">
        <f>C43/C42</f>
        <v>1.0523489932885906</v>
      </c>
      <c r="D44" s="268">
        <f>D43/D42</f>
        <v>0.95287464655984921</v>
      </c>
      <c r="E44" s="267">
        <f>E43/E42</f>
        <v>0.94894026974951828</v>
      </c>
      <c r="F44" s="267">
        <f>F43/F42</f>
        <v>0.95664206642066418</v>
      </c>
      <c r="G44" s="287">
        <f>G43/G42</f>
        <v>0.90526315789473688</v>
      </c>
    </row>
    <row r="45" spans="1:7" ht="3.75" customHeight="1">
      <c r="A45" s="279"/>
      <c r="B45" s="270"/>
      <c r="C45" s="271"/>
      <c r="D45" s="272"/>
      <c r="E45" s="271"/>
      <c r="F45" s="271"/>
      <c r="G45" s="273"/>
    </row>
    <row r="46" spans="1:7" ht="3.75" customHeight="1">
      <c r="A46" s="280"/>
      <c r="B46" s="275"/>
      <c r="C46" s="276"/>
      <c r="D46" s="277"/>
      <c r="E46" s="276"/>
      <c r="F46" s="276"/>
      <c r="G46" s="278"/>
    </row>
    <row r="47" spans="1:7">
      <c r="A47" s="711" t="s">
        <v>136</v>
      </c>
      <c r="B47" s="265" t="s">
        <v>109</v>
      </c>
      <c r="C47" s="157">
        <v>1147</v>
      </c>
      <c r="D47" s="156">
        <v>3796</v>
      </c>
      <c r="E47" s="157">
        <v>1874</v>
      </c>
      <c r="F47" s="157">
        <v>1922</v>
      </c>
      <c r="G47" s="266">
        <v>3.31</v>
      </c>
    </row>
    <row r="48" spans="1:7">
      <c r="A48" s="711"/>
      <c r="B48" s="265" t="s">
        <v>13</v>
      </c>
      <c r="C48" s="157">
        <v>1335</v>
      </c>
      <c r="D48" s="156">
        <v>4107</v>
      </c>
      <c r="E48" s="157">
        <v>2047</v>
      </c>
      <c r="F48" s="157">
        <v>2060</v>
      </c>
      <c r="G48" s="266">
        <v>3.08</v>
      </c>
    </row>
    <row r="49" spans="1:7">
      <c r="A49" s="711"/>
      <c r="B49" s="265" t="s">
        <v>8</v>
      </c>
      <c r="C49" s="157">
        <v>1295</v>
      </c>
      <c r="D49" s="156">
        <v>3873</v>
      </c>
      <c r="E49" s="157">
        <v>1921</v>
      </c>
      <c r="F49" s="157">
        <v>1952</v>
      </c>
      <c r="G49" s="266">
        <v>2.99</v>
      </c>
    </row>
    <row r="50" spans="1:7">
      <c r="A50" s="711"/>
      <c r="B50" s="265" t="s">
        <v>3</v>
      </c>
      <c r="C50" s="157">
        <v>1354</v>
      </c>
      <c r="D50" s="156">
        <v>3875</v>
      </c>
      <c r="E50" s="157">
        <v>1916</v>
      </c>
      <c r="F50" s="157">
        <v>1959</v>
      </c>
      <c r="G50" s="266">
        <v>2.86</v>
      </c>
    </row>
    <row r="51" spans="1:7">
      <c r="A51" s="711"/>
      <c r="B51" s="265" t="s">
        <v>465</v>
      </c>
      <c r="C51" s="157">
        <v>1375</v>
      </c>
      <c r="D51" s="156">
        <f>E51+F51</f>
        <v>3715</v>
      </c>
      <c r="E51" s="157">
        <v>1849</v>
      </c>
      <c r="F51" s="157">
        <v>1866</v>
      </c>
      <c r="G51" s="266">
        <v>2.7</v>
      </c>
    </row>
    <row r="52" spans="1:7">
      <c r="A52" s="711"/>
      <c r="B52" s="265" t="s">
        <v>132</v>
      </c>
      <c r="C52" s="267">
        <f>C51/C50</f>
        <v>1.015509601181684</v>
      </c>
      <c r="D52" s="268">
        <f>D51/D50</f>
        <v>0.95870967741935487</v>
      </c>
      <c r="E52" s="267">
        <f>E51/E50</f>
        <v>0.96503131524008345</v>
      </c>
      <c r="F52" s="267">
        <f>F51/F50</f>
        <v>0.95252679938744256</v>
      </c>
      <c r="G52" s="287">
        <f>G51/G50</f>
        <v>0.94405594405594417</v>
      </c>
    </row>
    <row r="53" spans="1:7" ht="3.75" customHeight="1">
      <c r="A53" s="279"/>
      <c r="B53" s="270"/>
      <c r="C53" s="271"/>
      <c r="D53" s="272"/>
      <c r="E53" s="271"/>
      <c r="F53" s="271"/>
      <c r="G53" s="273"/>
    </row>
    <row r="54" spans="1:7" ht="3.75" customHeight="1">
      <c r="A54" s="280"/>
      <c r="B54" s="275"/>
      <c r="C54" s="276"/>
      <c r="D54" s="277"/>
      <c r="E54" s="276"/>
      <c r="F54" s="276"/>
      <c r="G54" s="278"/>
    </row>
    <row r="55" spans="1:7">
      <c r="A55" s="711" t="s">
        <v>135</v>
      </c>
      <c r="B55" s="265" t="s">
        <v>109</v>
      </c>
      <c r="C55" s="157">
        <v>2206</v>
      </c>
      <c r="D55" s="156">
        <v>6680</v>
      </c>
      <c r="E55" s="157">
        <v>3361</v>
      </c>
      <c r="F55" s="157">
        <v>3319</v>
      </c>
      <c r="G55" s="266">
        <v>3.03</v>
      </c>
    </row>
    <row r="56" spans="1:7">
      <c r="A56" s="711"/>
      <c r="B56" s="265" t="s">
        <v>13</v>
      </c>
      <c r="C56" s="157">
        <v>2624</v>
      </c>
      <c r="D56" s="156">
        <v>7285</v>
      </c>
      <c r="E56" s="157">
        <v>3687</v>
      </c>
      <c r="F56" s="157">
        <v>3578</v>
      </c>
      <c r="G56" s="266">
        <v>2.77</v>
      </c>
    </row>
    <row r="57" spans="1:7">
      <c r="A57" s="711"/>
      <c r="B57" s="265" t="s">
        <v>8</v>
      </c>
      <c r="C57" s="157">
        <v>2764</v>
      </c>
      <c r="D57" s="156">
        <v>7415</v>
      </c>
      <c r="E57" s="157">
        <v>3736</v>
      </c>
      <c r="F57" s="157">
        <v>3679</v>
      </c>
      <c r="G57" s="266">
        <v>2.68</v>
      </c>
    </row>
    <row r="58" spans="1:7">
      <c r="A58" s="711"/>
      <c r="B58" s="265" t="s">
        <v>3</v>
      </c>
      <c r="C58" s="157">
        <v>2879</v>
      </c>
      <c r="D58" s="156">
        <v>7720</v>
      </c>
      <c r="E58" s="157">
        <v>3793</v>
      </c>
      <c r="F58" s="157">
        <v>3927</v>
      </c>
      <c r="G58" s="266">
        <v>2.68</v>
      </c>
    </row>
    <row r="59" spans="1:7">
      <c r="A59" s="711"/>
      <c r="B59" s="265" t="s">
        <v>465</v>
      </c>
      <c r="C59" s="157">
        <v>3120</v>
      </c>
      <c r="D59" s="156">
        <f>E59+F59</f>
        <v>7957</v>
      </c>
      <c r="E59" s="157">
        <v>3819</v>
      </c>
      <c r="F59" s="157">
        <v>4138</v>
      </c>
      <c r="G59" s="266">
        <v>2.5499999999999998</v>
      </c>
    </row>
    <row r="60" spans="1:7">
      <c r="A60" s="711"/>
      <c r="B60" s="265" t="s">
        <v>132</v>
      </c>
      <c r="C60" s="267">
        <f>C59/C58</f>
        <v>1.0837096213963182</v>
      </c>
      <c r="D60" s="268">
        <f>D59/D58</f>
        <v>1.030699481865285</v>
      </c>
      <c r="E60" s="267">
        <f>E59/E58</f>
        <v>1.0068547324017927</v>
      </c>
      <c r="F60" s="267">
        <f>F59/F58</f>
        <v>1.0537305831423478</v>
      </c>
      <c r="G60" s="287">
        <f>G59/G58</f>
        <v>0.95149253731343275</v>
      </c>
    </row>
    <row r="61" spans="1:7" ht="3.75" customHeight="1">
      <c r="A61" s="279"/>
      <c r="B61" s="270"/>
      <c r="C61" s="271"/>
      <c r="D61" s="272"/>
      <c r="E61" s="271"/>
      <c r="F61" s="271"/>
      <c r="G61" s="273"/>
    </row>
    <row r="62" spans="1:7" ht="3.75" customHeight="1">
      <c r="A62" s="280"/>
      <c r="B62" s="275"/>
      <c r="C62" s="276"/>
      <c r="D62" s="277"/>
      <c r="E62" s="276"/>
      <c r="F62" s="276"/>
      <c r="G62" s="278"/>
    </row>
    <row r="63" spans="1:7">
      <c r="A63" s="711" t="s">
        <v>134</v>
      </c>
      <c r="B63" s="265" t="s">
        <v>109</v>
      </c>
      <c r="C63" s="157">
        <v>696</v>
      </c>
      <c r="D63" s="156">
        <v>2244</v>
      </c>
      <c r="E63" s="157">
        <v>1101</v>
      </c>
      <c r="F63" s="157">
        <v>1143</v>
      </c>
      <c r="G63" s="266">
        <v>3.22</v>
      </c>
    </row>
    <row r="64" spans="1:7">
      <c r="A64" s="711"/>
      <c r="B64" s="265" t="s">
        <v>13</v>
      </c>
      <c r="C64" s="157">
        <v>762</v>
      </c>
      <c r="D64" s="156">
        <v>2299</v>
      </c>
      <c r="E64" s="157">
        <v>1146</v>
      </c>
      <c r="F64" s="157">
        <v>1153</v>
      </c>
      <c r="G64" s="266">
        <v>3.02</v>
      </c>
    </row>
    <row r="65" spans="1:7">
      <c r="A65" s="711"/>
      <c r="B65" s="265" t="s">
        <v>8</v>
      </c>
      <c r="C65" s="157">
        <v>756</v>
      </c>
      <c r="D65" s="156">
        <v>2286</v>
      </c>
      <c r="E65" s="157">
        <v>1132</v>
      </c>
      <c r="F65" s="157">
        <v>1154</v>
      </c>
      <c r="G65" s="266">
        <v>3.02</v>
      </c>
    </row>
    <row r="66" spans="1:7">
      <c r="A66" s="711"/>
      <c r="B66" s="265" t="s">
        <v>3</v>
      </c>
      <c r="C66" s="157">
        <v>752</v>
      </c>
      <c r="D66" s="156">
        <v>2160</v>
      </c>
      <c r="E66" s="157">
        <v>1083</v>
      </c>
      <c r="F66" s="157">
        <v>1077</v>
      </c>
      <c r="G66" s="266">
        <v>2.87</v>
      </c>
    </row>
    <row r="67" spans="1:7">
      <c r="A67" s="711"/>
      <c r="B67" s="265" t="s">
        <v>465</v>
      </c>
      <c r="C67" s="157">
        <v>779</v>
      </c>
      <c r="D67" s="156">
        <f>E67+F67</f>
        <v>2026</v>
      </c>
      <c r="E67" s="157">
        <v>1038</v>
      </c>
      <c r="F67" s="157">
        <v>988</v>
      </c>
      <c r="G67" s="266">
        <v>2.6</v>
      </c>
    </row>
    <row r="68" spans="1:7">
      <c r="A68" s="711"/>
      <c r="B68" s="265" t="s">
        <v>132</v>
      </c>
      <c r="C68" s="267">
        <f>C67/C66</f>
        <v>1.0359042553191489</v>
      </c>
      <c r="D68" s="268">
        <f>D67/D66</f>
        <v>0.937962962962963</v>
      </c>
      <c r="E68" s="267">
        <f>E67/E66</f>
        <v>0.95844875346260383</v>
      </c>
      <c r="F68" s="267">
        <f>F67/F66</f>
        <v>0.91736304549675018</v>
      </c>
      <c r="G68" s="287">
        <f>G67/G66</f>
        <v>0.90592334494773519</v>
      </c>
    </row>
    <row r="69" spans="1:7" ht="5.0999999999999996" customHeight="1">
      <c r="A69" s="283"/>
      <c r="B69" s="265"/>
      <c r="C69" s="284"/>
      <c r="D69" s="284"/>
      <c r="E69" s="284"/>
      <c r="F69" s="284"/>
      <c r="G69" s="270"/>
    </row>
    <row r="70" spans="1:7" ht="18" customHeight="1">
      <c r="A70" s="285" t="s">
        <v>128</v>
      </c>
      <c r="B70" s="286"/>
      <c r="C70" s="710"/>
      <c r="D70" s="710"/>
      <c r="E70" s="710"/>
      <c r="F70" s="710"/>
      <c r="G70" s="710"/>
    </row>
  </sheetData>
  <mergeCells count="17">
    <mergeCell ref="A55:A60"/>
    <mergeCell ref="A2:D2"/>
    <mergeCell ref="A3:B3"/>
    <mergeCell ref="F3:G3"/>
    <mergeCell ref="C70:G70"/>
    <mergeCell ref="A63:A68"/>
    <mergeCell ref="G4:G5"/>
    <mergeCell ref="A4:A5"/>
    <mergeCell ref="B4:B5"/>
    <mergeCell ref="C4:C5"/>
    <mergeCell ref="D4:F4"/>
    <mergeCell ref="A31:A36"/>
    <mergeCell ref="A39:A44"/>
    <mergeCell ref="A7:A12"/>
    <mergeCell ref="A15:A20"/>
    <mergeCell ref="A23:A28"/>
    <mergeCell ref="A47:A52"/>
  </mergeCells>
  <phoneticPr fontId="3"/>
  <hyperlinks>
    <hyperlink ref="A1" location="表名!A1" display="戻る"/>
  </hyperlinks>
  <pageMargins left="0.94488188976377963" right="0.55118110236220474" top="0.98425196850393704" bottom="0.59055118110236227" header="0.51181102362204722" footer="0.51181102362204722"/>
  <pageSetup paperSize="9" scale="96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J58"/>
  <sheetViews>
    <sheetView zoomScaleNormal="100" zoomScaleSheetLayoutView="100" workbookViewId="0">
      <selection activeCell="J42" sqref="J42"/>
    </sheetView>
  </sheetViews>
  <sheetFormatPr defaultColWidth="10.5" defaultRowHeight="13.5"/>
  <cols>
    <col min="1" max="1" width="13.5" style="10" customWidth="1"/>
    <col min="2" max="5" width="8.5" style="10" customWidth="1"/>
    <col min="6" max="6" width="13.5" style="10" customWidth="1"/>
    <col min="7" max="10" width="8.5" style="10" customWidth="1"/>
    <col min="11" max="16384" width="10.5" style="10"/>
  </cols>
  <sheetData>
    <row r="1" spans="1:10" ht="18" customHeight="1">
      <c r="A1" s="129" t="s">
        <v>410</v>
      </c>
    </row>
    <row r="2" spans="1:10" ht="19.5" customHeight="1">
      <c r="A2" s="664" t="s">
        <v>559</v>
      </c>
      <c r="B2" s="664"/>
      <c r="C2" s="664"/>
      <c r="D2" s="664"/>
      <c r="E2" s="263"/>
      <c r="F2" s="146"/>
      <c r="G2" s="146"/>
      <c r="H2" s="146"/>
      <c r="I2" s="146"/>
      <c r="J2" s="146"/>
    </row>
    <row r="3" spans="1:10" ht="15" customHeight="1" thickBot="1">
      <c r="A3" s="288" t="s">
        <v>131</v>
      </c>
      <c r="B3" s="249"/>
      <c r="C3" s="249"/>
      <c r="D3" s="249"/>
      <c r="E3" s="249"/>
      <c r="F3" s="146"/>
      <c r="G3" s="146"/>
      <c r="H3" s="668" t="s">
        <v>560</v>
      </c>
      <c r="I3" s="668"/>
      <c r="J3" s="668"/>
    </row>
    <row r="4" spans="1:10" ht="21" customHeight="1" thickTop="1">
      <c r="A4" s="697" t="s">
        <v>221</v>
      </c>
      <c r="B4" s="699" t="s">
        <v>561</v>
      </c>
      <c r="C4" s="726" t="s">
        <v>220</v>
      </c>
      <c r="D4" s="700"/>
      <c r="E4" s="700"/>
      <c r="F4" s="727" t="s">
        <v>562</v>
      </c>
      <c r="G4" s="697" t="s">
        <v>561</v>
      </c>
      <c r="H4" s="726" t="s">
        <v>220</v>
      </c>
      <c r="I4" s="699"/>
      <c r="J4" s="699"/>
    </row>
    <row r="5" spans="1:10" ht="18.75" customHeight="1">
      <c r="A5" s="731"/>
      <c r="B5" s="707"/>
      <c r="C5" s="209" t="s">
        <v>564</v>
      </c>
      <c r="D5" s="209" t="s">
        <v>565</v>
      </c>
      <c r="E5" s="250" t="s">
        <v>99</v>
      </c>
      <c r="F5" s="728"/>
      <c r="G5" s="698"/>
      <c r="H5" s="250" t="s">
        <v>566</v>
      </c>
      <c r="I5" s="289" t="s">
        <v>567</v>
      </c>
      <c r="J5" s="289" t="s">
        <v>568</v>
      </c>
    </row>
    <row r="6" spans="1:10" ht="20.25" customHeight="1">
      <c r="A6" s="290" t="s">
        <v>103</v>
      </c>
      <c r="B6" s="291">
        <f>B34+B40+B44+G21+G32+G36+G42</f>
        <v>16662</v>
      </c>
      <c r="C6" s="291">
        <f>C34+C40+C44+H21+H32+H36+H42</f>
        <v>42512</v>
      </c>
      <c r="D6" s="291">
        <f>D34+D40+D44+I21+I32+I36+I42</f>
        <v>20623</v>
      </c>
      <c r="E6" s="292">
        <f>E34+E40+E44+J21+J32+J36+J42</f>
        <v>21889</v>
      </c>
      <c r="F6" s="293" t="s">
        <v>219</v>
      </c>
      <c r="G6" s="240">
        <v>170</v>
      </c>
      <c r="H6" s="213">
        <f>SUM(I6:J6)</f>
        <v>492</v>
      </c>
      <c r="I6" s="213">
        <v>233</v>
      </c>
      <c r="J6" s="240">
        <v>259</v>
      </c>
    </row>
    <row r="7" spans="1:10" ht="19.5" customHeight="1">
      <c r="A7" s="294" t="s">
        <v>218</v>
      </c>
      <c r="B7" s="240">
        <v>447</v>
      </c>
      <c r="C7" s="213">
        <f>SUM(D7:E7)</f>
        <v>1125</v>
      </c>
      <c r="D7" s="213">
        <v>579</v>
      </c>
      <c r="E7" s="240">
        <v>546</v>
      </c>
      <c r="F7" s="293" t="s">
        <v>217</v>
      </c>
      <c r="G7" s="240">
        <v>76</v>
      </c>
      <c r="H7" s="213">
        <f t="shared" ref="H7:H19" si="0">SUM(I7:J7)</f>
        <v>209</v>
      </c>
      <c r="I7" s="213">
        <v>95</v>
      </c>
      <c r="J7" s="240">
        <v>114</v>
      </c>
    </row>
    <row r="8" spans="1:10" ht="20.25" customHeight="1">
      <c r="A8" s="294" t="s">
        <v>216</v>
      </c>
      <c r="B8" s="240">
        <v>329</v>
      </c>
      <c r="C8" s="213">
        <f t="shared" ref="C8:C31" si="1">SUM(D8:E8)</f>
        <v>795</v>
      </c>
      <c r="D8" s="213">
        <v>381</v>
      </c>
      <c r="E8" s="240">
        <v>414</v>
      </c>
      <c r="F8" s="293" t="s">
        <v>215</v>
      </c>
      <c r="G8" s="240">
        <v>115</v>
      </c>
      <c r="H8" s="213">
        <f t="shared" si="0"/>
        <v>322</v>
      </c>
      <c r="I8" s="213">
        <v>165</v>
      </c>
      <c r="J8" s="240">
        <v>157</v>
      </c>
    </row>
    <row r="9" spans="1:10" ht="20.25" customHeight="1">
      <c r="A9" s="294" t="s">
        <v>214</v>
      </c>
      <c r="B9" s="240">
        <v>205</v>
      </c>
      <c r="C9" s="213">
        <f t="shared" si="1"/>
        <v>538</v>
      </c>
      <c r="D9" s="213">
        <v>285</v>
      </c>
      <c r="E9" s="240">
        <v>253</v>
      </c>
      <c r="F9" s="293" t="s">
        <v>213</v>
      </c>
      <c r="G9" s="240">
        <v>99</v>
      </c>
      <c r="H9" s="213">
        <f t="shared" si="0"/>
        <v>261</v>
      </c>
      <c r="I9" s="213">
        <v>124</v>
      </c>
      <c r="J9" s="240">
        <v>137</v>
      </c>
    </row>
    <row r="10" spans="1:10" ht="20.25" customHeight="1">
      <c r="A10" s="294" t="s">
        <v>212</v>
      </c>
      <c r="B10" s="240">
        <v>181</v>
      </c>
      <c r="C10" s="213">
        <f t="shared" si="1"/>
        <v>468</v>
      </c>
      <c r="D10" s="213">
        <v>226</v>
      </c>
      <c r="E10" s="240">
        <v>242</v>
      </c>
      <c r="F10" s="293" t="s">
        <v>211</v>
      </c>
      <c r="G10" s="240">
        <v>265</v>
      </c>
      <c r="H10" s="213">
        <f t="shared" si="0"/>
        <v>681</v>
      </c>
      <c r="I10" s="213">
        <v>335</v>
      </c>
      <c r="J10" s="240">
        <v>346</v>
      </c>
    </row>
    <row r="11" spans="1:10" ht="20.25" customHeight="1">
      <c r="A11" s="294" t="s">
        <v>210</v>
      </c>
      <c r="B11" s="240">
        <v>283</v>
      </c>
      <c r="C11" s="213">
        <f t="shared" si="1"/>
        <v>698</v>
      </c>
      <c r="D11" s="213">
        <v>329</v>
      </c>
      <c r="E11" s="240">
        <v>369</v>
      </c>
      <c r="F11" s="293" t="s">
        <v>209</v>
      </c>
      <c r="G11" s="240">
        <v>76</v>
      </c>
      <c r="H11" s="213">
        <f t="shared" si="0"/>
        <v>213</v>
      </c>
      <c r="I11" s="213">
        <v>114</v>
      </c>
      <c r="J11" s="240">
        <v>99</v>
      </c>
    </row>
    <row r="12" spans="1:10" ht="20.25" customHeight="1">
      <c r="A12" s="294" t="s">
        <v>208</v>
      </c>
      <c r="B12" s="240">
        <v>325</v>
      </c>
      <c r="C12" s="213">
        <f t="shared" si="1"/>
        <v>792</v>
      </c>
      <c r="D12" s="213">
        <v>373</v>
      </c>
      <c r="E12" s="240">
        <v>419</v>
      </c>
      <c r="F12" s="293" t="s">
        <v>207</v>
      </c>
      <c r="G12" s="240">
        <v>182</v>
      </c>
      <c r="H12" s="213">
        <f t="shared" si="0"/>
        <v>552</v>
      </c>
      <c r="I12" s="213">
        <v>276</v>
      </c>
      <c r="J12" s="240">
        <v>276</v>
      </c>
    </row>
    <row r="13" spans="1:10" ht="20.25" customHeight="1">
      <c r="A13" s="294" t="s">
        <v>206</v>
      </c>
      <c r="B13" s="240">
        <v>55</v>
      </c>
      <c r="C13" s="213">
        <f t="shared" si="1"/>
        <v>122</v>
      </c>
      <c r="D13" s="213">
        <v>51</v>
      </c>
      <c r="E13" s="240">
        <v>71</v>
      </c>
      <c r="F13" s="293" t="s">
        <v>205</v>
      </c>
      <c r="G13" s="240">
        <v>77</v>
      </c>
      <c r="H13" s="213">
        <f t="shared" si="0"/>
        <v>225</v>
      </c>
      <c r="I13" s="213">
        <v>112</v>
      </c>
      <c r="J13" s="240">
        <v>113</v>
      </c>
    </row>
    <row r="14" spans="1:10" ht="20.25" customHeight="1">
      <c r="A14" s="294" t="s">
        <v>204</v>
      </c>
      <c r="B14" s="240">
        <v>189</v>
      </c>
      <c r="C14" s="213">
        <f t="shared" si="1"/>
        <v>381</v>
      </c>
      <c r="D14" s="213">
        <v>187</v>
      </c>
      <c r="E14" s="240">
        <v>194</v>
      </c>
      <c r="F14" s="293" t="s">
        <v>203</v>
      </c>
      <c r="G14" s="240">
        <v>215</v>
      </c>
      <c r="H14" s="213">
        <f t="shared" si="0"/>
        <v>593</v>
      </c>
      <c r="I14" s="213">
        <v>287</v>
      </c>
      <c r="J14" s="240">
        <v>306</v>
      </c>
    </row>
    <row r="15" spans="1:10" ht="20.25" customHeight="1">
      <c r="A15" s="294" t="s">
        <v>202</v>
      </c>
      <c r="B15" s="240">
        <v>275</v>
      </c>
      <c r="C15" s="213">
        <f t="shared" si="1"/>
        <v>594</v>
      </c>
      <c r="D15" s="213">
        <v>287</v>
      </c>
      <c r="E15" s="240">
        <v>307</v>
      </c>
      <c r="F15" s="293" t="s">
        <v>201</v>
      </c>
      <c r="G15" s="240">
        <v>538</v>
      </c>
      <c r="H15" s="213">
        <f t="shared" si="0"/>
        <v>1280</v>
      </c>
      <c r="I15" s="213">
        <v>635</v>
      </c>
      <c r="J15" s="240">
        <v>645</v>
      </c>
    </row>
    <row r="16" spans="1:10" ht="20.25" customHeight="1">
      <c r="A16" s="294" t="s">
        <v>200</v>
      </c>
      <c r="B16" s="240">
        <v>234</v>
      </c>
      <c r="C16" s="213">
        <f t="shared" si="1"/>
        <v>396</v>
      </c>
      <c r="D16" s="213">
        <v>180</v>
      </c>
      <c r="E16" s="240">
        <v>216</v>
      </c>
      <c r="F16" s="293" t="s">
        <v>199</v>
      </c>
      <c r="G16" s="240">
        <v>551</v>
      </c>
      <c r="H16" s="213">
        <f t="shared" si="0"/>
        <v>1379</v>
      </c>
      <c r="I16" s="213">
        <v>665</v>
      </c>
      <c r="J16" s="240">
        <v>714</v>
      </c>
    </row>
    <row r="17" spans="1:10" ht="20.25" customHeight="1">
      <c r="A17" s="294" t="s">
        <v>198</v>
      </c>
      <c r="B17" s="240">
        <v>105</v>
      </c>
      <c r="C17" s="213">
        <f t="shared" si="1"/>
        <v>254</v>
      </c>
      <c r="D17" s="213">
        <v>108</v>
      </c>
      <c r="E17" s="240">
        <v>146</v>
      </c>
      <c r="F17" s="293" t="s">
        <v>197</v>
      </c>
      <c r="G17" s="240">
        <v>133</v>
      </c>
      <c r="H17" s="213">
        <f t="shared" si="0"/>
        <v>273</v>
      </c>
      <c r="I17" s="213">
        <v>117</v>
      </c>
      <c r="J17" s="240">
        <v>156</v>
      </c>
    </row>
    <row r="18" spans="1:10" ht="20.25" customHeight="1">
      <c r="A18" s="294" t="s">
        <v>196</v>
      </c>
      <c r="B18" s="240">
        <v>123</v>
      </c>
      <c r="C18" s="213">
        <f t="shared" si="1"/>
        <v>300</v>
      </c>
      <c r="D18" s="213">
        <v>156</v>
      </c>
      <c r="E18" s="240">
        <v>144</v>
      </c>
      <c r="F18" s="293" t="s">
        <v>195</v>
      </c>
      <c r="G18" s="240">
        <v>71</v>
      </c>
      <c r="H18" s="213">
        <f t="shared" si="0"/>
        <v>243</v>
      </c>
      <c r="I18" s="213">
        <v>128</v>
      </c>
      <c r="J18" s="240">
        <v>115</v>
      </c>
    </row>
    <row r="19" spans="1:10" ht="20.25" customHeight="1">
      <c r="A19" s="294" t="s">
        <v>194</v>
      </c>
      <c r="B19" s="240">
        <v>171</v>
      </c>
      <c r="C19" s="213">
        <f t="shared" si="1"/>
        <v>446</v>
      </c>
      <c r="D19" s="213">
        <v>209</v>
      </c>
      <c r="E19" s="240">
        <v>237</v>
      </c>
      <c r="F19" s="293" t="s">
        <v>193</v>
      </c>
      <c r="G19" s="240">
        <v>196</v>
      </c>
      <c r="H19" s="213">
        <f t="shared" si="0"/>
        <v>567</v>
      </c>
      <c r="I19" s="213">
        <v>292</v>
      </c>
      <c r="J19" s="240">
        <v>275</v>
      </c>
    </row>
    <row r="20" spans="1:10" ht="20.25" customHeight="1">
      <c r="A20" s="294" t="s">
        <v>192</v>
      </c>
      <c r="B20" s="240">
        <v>166</v>
      </c>
      <c r="C20" s="213">
        <f t="shared" si="1"/>
        <v>378</v>
      </c>
      <c r="D20" s="213">
        <v>193</v>
      </c>
      <c r="E20" s="240">
        <v>185</v>
      </c>
      <c r="F20" s="295" t="s">
        <v>191</v>
      </c>
      <c r="G20" s="240">
        <v>223</v>
      </c>
      <c r="H20" s="213">
        <f>SUM(I20:J20)</f>
        <v>578</v>
      </c>
      <c r="I20" s="213">
        <v>284</v>
      </c>
      <c r="J20" s="240">
        <v>294</v>
      </c>
    </row>
    <row r="21" spans="1:10" ht="20.25" customHeight="1">
      <c r="A21" s="294" t="s">
        <v>190</v>
      </c>
      <c r="B21" s="240">
        <v>153</v>
      </c>
      <c r="C21" s="213">
        <f t="shared" si="1"/>
        <v>588</v>
      </c>
      <c r="D21" s="213">
        <v>262</v>
      </c>
      <c r="E21" s="240">
        <v>326</v>
      </c>
      <c r="F21" s="296" t="s">
        <v>189</v>
      </c>
      <c r="G21" s="291">
        <f>SUM(G6:G20)</f>
        <v>2987</v>
      </c>
      <c r="H21" s="291">
        <f>SUM(H6:H20)</f>
        <v>7868</v>
      </c>
      <c r="I21" s="291">
        <f>SUM(I6:I20)</f>
        <v>3862</v>
      </c>
      <c r="J21" s="297">
        <f>SUM(J6:J20)</f>
        <v>4006</v>
      </c>
    </row>
    <row r="22" spans="1:10" ht="20.25" customHeight="1">
      <c r="A22" s="294" t="s">
        <v>188</v>
      </c>
      <c r="B22" s="240">
        <v>129</v>
      </c>
      <c r="C22" s="213">
        <f t="shared" si="1"/>
        <v>322</v>
      </c>
      <c r="D22" s="213">
        <v>157</v>
      </c>
      <c r="E22" s="240">
        <v>165</v>
      </c>
      <c r="F22" s="293" t="s">
        <v>187</v>
      </c>
      <c r="G22" s="213">
        <v>97</v>
      </c>
      <c r="H22" s="214">
        <f>SUM(I22:J22)</f>
        <v>273</v>
      </c>
      <c r="I22" s="213">
        <v>132</v>
      </c>
      <c r="J22" s="240">
        <v>141</v>
      </c>
    </row>
    <row r="23" spans="1:10" ht="20.25" customHeight="1">
      <c r="A23" s="294" t="s">
        <v>186</v>
      </c>
      <c r="B23" s="240">
        <v>615</v>
      </c>
      <c r="C23" s="213">
        <f t="shared" si="1"/>
        <v>1638</v>
      </c>
      <c r="D23" s="213">
        <v>744</v>
      </c>
      <c r="E23" s="240">
        <v>894</v>
      </c>
      <c r="F23" s="293" t="s">
        <v>185</v>
      </c>
      <c r="G23" s="213">
        <v>38</v>
      </c>
      <c r="H23" s="214">
        <f t="shared" ref="H23:H31" si="2">SUM(I23:J23)</f>
        <v>96</v>
      </c>
      <c r="I23" s="213">
        <v>50</v>
      </c>
      <c r="J23" s="240">
        <v>46</v>
      </c>
    </row>
    <row r="24" spans="1:10" ht="20.25" customHeight="1">
      <c r="A24" s="294" t="s">
        <v>184</v>
      </c>
      <c r="B24" s="240">
        <v>66</v>
      </c>
      <c r="C24" s="213">
        <f t="shared" si="1"/>
        <v>191</v>
      </c>
      <c r="D24" s="213">
        <v>69</v>
      </c>
      <c r="E24" s="240">
        <v>122</v>
      </c>
      <c r="F24" s="293" t="s">
        <v>183</v>
      </c>
      <c r="G24" s="213">
        <v>105</v>
      </c>
      <c r="H24" s="214">
        <f t="shared" si="2"/>
        <v>271</v>
      </c>
      <c r="I24" s="213">
        <v>131</v>
      </c>
      <c r="J24" s="240">
        <v>140</v>
      </c>
    </row>
    <row r="25" spans="1:10" ht="20.25" customHeight="1">
      <c r="A25" s="294" t="s">
        <v>182</v>
      </c>
      <c r="B25" s="240">
        <v>164</v>
      </c>
      <c r="C25" s="213">
        <f t="shared" si="1"/>
        <v>367</v>
      </c>
      <c r="D25" s="213">
        <v>176</v>
      </c>
      <c r="E25" s="240">
        <v>191</v>
      </c>
      <c r="F25" s="293" t="s">
        <v>181</v>
      </c>
      <c r="G25" s="213">
        <v>28</v>
      </c>
      <c r="H25" s="214">
        <f t="shared" si="2"/>
        <v>68</v>
      </c>
      <c r="I25" s="213">
        <v>38</v>
      </c>
      <c r="J25" s="240">
        <v>30</v>
      </c>
    </row>
    <row r="26" spans="1:10" ht="20.25" customHeight="1">
      <c r="A26" s="294" t="s">
        <v>180</v>
      </c>
      <c r="B26" s="240">
        <v>661</v>
      </c>
      <c r="C26" s="213">
        <f t="shared" si="1"/>
        <v>1706</v>
      </c>
      <c r="D26" s="213">
        <v>826</v>
      </c>
      <c r="E26" s="240">
        <v>880</v>
      </c>
      <c r="F26" s="293" t="s">
        <v>179</v>
      </c>
      <c r="G26" s="213">
        <v>48</v>
      </c>
      <c r="H26" s="214">
        <f t="shared" si="2"/>
        <v>128</v>
      </c>
      <c r="I26" s="213">
        <v>63</v>
      </c>
      <c r="J26" s="240">
        <v>65</v>
      </c>
    </row>
    <row r="27" spans="1:10" ht="20.25" customHeight="1">
      <c r="A27" s="294" t="s">
        <v>178</v>
      </c>
      <c r="B27" s="240">
        <v>299</v>
      </c>
      <c r="C27" s="213">
        <f t="shared" si="1"/>
        <v>709</v>
      </c>
      <c r="D27" s="213">
        <v>336</v>
      </c>
      <c r="E27" s="240">
        <v>373</v>
      </c>
      <c r="F27" s="293" t="s">
        <v>177</v>
      </c>
      <c r="G27" s="213">
        <v>83</v>
      </c>
      <c r="H27" s="214">
        <f t="shared" si="2"/>
        <v>221</v>
      </c>
      <c r="I27" s="213">
        <v>110</v>
      </c>
      <c r="J27" s="240">
        <v>111</v>
      </c>
    </row>
    <row r="28" spans="1:10" ht="20.25" customHeight="1">
      <c r="A28" s="294" t="s">
        <v>176</v>
      </c>
      <c r="B28" s="240">
        <v>53</v>
      </c>
      <c r="C28" s="213">
        <f t="shared" si="1"/>
        <v>105</v>
      </c>
      <c r="D28" s="213">
        <v>41</v>
      </c>
      <c r="E28" s="240">
        <v>64</v>
      </c>
      <c r="F28" s="293" t="s">
        <v>175</v>
      </c>
      <c r="G28" s="213">
        <v>73</v>
      </c>
      <c r="H28" s="214">
        <f t="shared" si="2"/>
        <v>197</v>
      </c>
      <c r="I28" s="213">
        <v>99</v>
      </c>
      <c r="J28" s="240">
        <v>98</v>
      </c>
    </row>
    <row r="29" spans="1:10" ht="20.25" customHeight="1">
      <c r="A29" s="294" t="s">
        <v>174</v>
      </c>
      <c r="B29" s="240">
        <v>416</v>
      </c>
      <c r="C29" s="213">
        <f t="shared" si="1"/>
        <v>893</v>
      </c>
      <c r="D29" s="213">
        <v>431</v>
      </c>
      <c r="E29" s="240">
        <v>462</v>
      </c>
      <c r="F29" s="293" t="s">
        <v>173</v>
      </c>
      <c r="G29" s="213">
        <v>79</v>
      </c>
      <c r="H29" s="214">
        <f t="shared" si="2"/>
        <v>234</v>
      </c>
      <c r="I29" s="213">
        <v>109</v>
      </c>
      <c r="J29" s="240">
        <v>125</v>
      </c>
    </row>
    <row r="30" spans="1:10" ht="20.25" customHeight="1">
      <c r="A30" s="294" t="s">
        <v>172</v>
      </c>
      <c r="B30" s="240">
        <v>287</v>
      </c>
      <c r="C30" s="213">
        <f t="shared" si="1"/>
        <v>659</v>
      </c>
      <c r="D30" s="213">
        <v>319</v>
      </c>
      <c r="E30" s="240">
        <v>340</v>
      </c>
      <c r="F30" s="293" t="s">
        <v>171</v>
      </c>
      <c r="G30" s="213">
        <v>156</v>
      </c>
      <c r="H30" s="214">
        <f t="shared" si="2"/>
        <v>359</v>
      </c>
      <c r="I30" s="213">
        <v>170</v>
      </c>
      <c r="J30" s="240">
        <v>189</v>
      </c>
    </row>
    <row r="31" spans="1:10" ht="20.25" customHeight="1">
      <c r="A31" s="294" t="s">
        <v>170</v>
      </c>
      <c r="B31" s="240">
        <v>389</v>
      </c>
      <c r="C31" s="213">
        <f t="shared" si="1"/>
        <v>972</v>
      </c>
      <c r="D31" s="213">
        <v>481</v>
      </c>
      <c r="E31" s="240">
        <v>491</v>
      </c>
      <c r="F31" s="293" t="s">
        <v>169</v>
      </c>
      <c r="G31" s="213">
        <v>77</v>
      </c>
      <c r="H31" s="214">
        <f t="shared" si="2"/>
        <v>175</v>
      </c>
      <c r="I31" s="213">
        <v>83</v>
      </c>
      <c r="J31" s="240">
        <v>92</v>
      </c>
    </row>
    <row r="32" spans="1:10" ht="20.25" customHeight="1">
      <c r="A32" s="294" t="s">
        <v>168</v>
      </c>
      <c r="B32" s="240">
        <v>129</v>
      </c>
      <c r="C32" s="213">
        <f>SUM(D32:E32)</f>
        <v>278</v>
      </c>
      <c r="D32" s="213">
        <v>131</v>
      </c>
      <c r="E32" s="240">
        <v>147</v>
      </c>
      <c r="F32" s="296" t="s">
        <v>167</v>
      </c>
      <c r="G32" s="291">
        <f>SUM(G22:G31)</f>
        <v>784</v>
      </c>
      <c r="H32" s="298">
        <f>SUM(H22:H31)</f>
        <v>2022</v>
      </c>
      <c r="I32" s="291">
        <f>SUM(I22:I31)</f>
        <v>985</v>
      </c>
      <c r="J32" s="297">
        <f>SUM(J22:J31)</f>
        <v>1037</v>
      </c>
    </row>
    <row r="33" spans="1:10" ht="20.25" customHeight="1">
      <c r="A33" s="294" t="s">
        <v>166</v>
      </c>
      <c r="B33" s="240">
        <v>143</v>
      </c>
      <c r="C33" s="213">
        <f>SUM(D33:E33)</f>
        <v>311</v>
      </c>
      <c r="D33" s="213">
        <v>153</v>
      </c>
      <c r="E33" s="240">
        <v>158</v>
      </c>
      <c r="F33" s="293" t="s">
        <v>165</v>
      </c>
      <c r="G33" s="213">
        <v>352</v>
      </c>
      <c r="H33" s="214">
        <f>SUM(I33:J33)</f>
        <v>996</v>
      </c>
      <c r="I33" s="213">
        <v>498</v>
      </c>
      <c r="J33" s="240">
        <v>498</v>
      </c>
    </row>
    <row r="34" spans="1:10" ht="20.25" customHeight="1">
      <c r="A34" s="299" t="s">
        <v>164</v>
      </c>
      <c r="B34" s="291">
        <f>SUM(B7:B33)</f>
        <v>6592</v>
      </c>
      <c r="C34" s="291">
        <f>SUM(C7:C33)</f>
        <v>16026</v>
      </c>
      <c r="D34" s="291">
        <f>SUM(D7:D33)</f>
        <v>7670</v>
      </c>
      <c r="E34" s="297">
        <f>SUM(E7:E33)</f>
        <v>8356</v>
      </c>
      <c r="F34" s="293" t="s">
        <v>163</v>
      </c>
      <c r="G34" s="213">
        <v>503</v>
      </c>
      <c r="H34" s="214">
        <f>SUM(I34:J34)</f>
        <v>1354</v>
      </c>
      <c r="I34" s="213">
        <v>664</v>
      </c>
      <c r="J34" s="240">
        <v>690</v>
      </c>
    </row>
    <row r="35" spans="1:10" ht="20.25" customHeight="1">
      <c r="A35" s="294" t="s">
        <v>162</v>
      </c>
      <c r="B35" s="240">
        <v>284</v>
      </c>
      <c r="C35" s="213">
        <f>SUM(D35:E35)</f>
        <v>809</v>
      </c>
      <c r="D35" s="213">
        <v>398</v>
      </c>
      <c r="E35" s="240">
        <v>411</v>
      </c>
      <c r="F35" s="293" t="s">
        <v>161</v>
      </c>
      <c r="G35" s="213">
        <v>520</v>
      </c>
      <c r="H35" s="214">
        <f>SUM(I35:J35)</f>
        <v>1365</v>
      </c>
      <c r="I35" s="213">
        <v>687</v>
      </c>
      <c r="J35" s="240">
        <v>678</v>
      </c>
    </row>
    <row r="36" spans="1:10" ht="20.25" customHeight="1">
      <c r="A36" s="294" t="s">
        <v>160</v>
      </c>
      <c r="B36" s="240">
        <v>51</v>
      </c>
      <c r="C36" s="213">
        <f>SUM(D36:E36)</f>
        <v>112</v>
      </c>
      <c r="D36" s="213">
        <v>58</v>
      </c>
      <c r="E36" s="240">
        <v>54</v>
      </c>
      <c r="F36" s="296" t="s">
        <v>159</v>
      </c>
      <c r="G36" s="291">
        <f>SUM(G33:G35)</f>
        <v>1375</v>
      </c>
      <c r="H36" s="298">
        <f>SUM(H33:H35)</f>
        <v>3715</v>
      </c>
      <c r="I36" s="291">
        <f>SUM(I33:I35)</f>
        <v>1849</v>
      </c>
      <c r="J36" s="297">
        <f>SUM(J33:J35)</f>
        <v>1866</v>
      </c>
    </row>
    <row r="37" spans="1:10" ht="20.25" customHeight="1">
      <c r="A37" s="294" t="s">
        <v>158</v>
      </c>
      <c r="B37" s="240">
        <v>310</v>
      </c>
      <c r="C37" s="213">
        <f>SUM(D37:E37)</f>
        <v>926</v>
      </c>
      <c r="D37" s="213">
        <v>424</v>
      </c>
      <c r="E37" s="240">
        <v>502</v>
      </c>
      <c r="F37" s="293" t="s">
        <v>157</v>
      </c>
      <c r="G37" s="213">
        <v>897</v>
      </c>
      <c r="H37" s="214">
        <f>SUM(I37:J37)</f>
        <v>2429</v>
      </c>
      <c r="I37" s="213">
        <v>1160</v>
      </c>
      <c r="J37" s="240">
        <v>1269</v>
      </c>
    </row>
    <row r="38" spans="1:10" ht="20.25" customHeight="1">
      <c r="A38" s="294" t="s">
        <v>156</v>
      </c>
      <c r="B38" s="240">
        <v>178</v>
      </c>
      <c r="C38" s="213">
        <f>SUM(D38:E38)</f>
        <v>420</v>
      </c>
      <c r="D38" s="213">
        <v>215</v>
      </c>
      <c r="E38" s="240">
        <v>205</v>
      </c>
      <c r="F38" s="293" t="s">
        <v>155</v>
      </c>
      <c r="G38" s="213">
        <v>496</v>
      </c>
      <c r="H38" s="214">
        <f>SUM(I38:J38)</f>
        <v>1292</v>
      </c>
      <c r="I38" s="213">
        <v>628</v>
      </c>
      <c r="J38" s="240">
        <v>664</v>
      </c>
    </row>
    <row r="39" spans="1:10" ht="20.25" customHeight="1">
      <c r="A39" s="294" t="s">
        <v>154</v>
      </c>
      <c r="B39" s="240">
        <v>202</v>
      </c>
      <c r="C39" s="213">
        <f>SUM(D39:E39)</f>
        <v>631</v>
      </c>
      <c r="D39" s="213">
        <v>305</v>
      </c>
      <c r="E39" s="240">
        <v>326</v>
      </c>
      <c r="F39" s="293" t="s">
        <v>153</v>
      </c>
      <c r="G39" s="213">
        <v>862</v>
      </c>
      <c r="H39" s="214">
        <f>SUM(I39:J39)</f>
        <v>2085</v>
      </c>
      <c r="I39" s="213">
        <v>995</v>
      </c>
      <c r="J39" s="240">
        <v>1090</v>
      </c>
    </row>
    <row r="40" spans="1:10" ht="20.25" customHeight="1">
      <c r="A40" s="299" t="s">
        <v>152</v>
      </c>
      <c r="B40" s="291">
        <f>SUM(B35:B39)</f>
        <v>1025</v>
      </c>
      <c r="C40" s="291">
        <f>SUM(C35:C39)</f>
        <v>2898</v>
      </c>
      <c r="D40" s="291">
        <f>SUM(D35:D39)</f>
        <v>1400</v>
      </c>
      <c r="E40" s="297">
        <f>SUM(E35:E39)</f>
        <v>1498</v>
      </c>
      <c r="F40" s="293" t="s">
        <v>151</v>
      </c>
      <c r="G40" s="213">
        <v>472</v>
      </c>
      <c r="H40" s="214">
        <f>SUM(I40:J40)</f>
        <v>1142</v>
      </c>
      <c r="I40" s="213">
        <v>551</v>
      </c>
      <c r="J40" s="240">
        <v>591</v>
      </c>
    </row>
    <row r="41" spans="1:10" ht="20.25" customHeight="1">
      <c r="A41" s="294" t="s">
        <v>150</v>
      </c>
      <c r="B41" s="240">
        <v>533</v>
      </c>
      <c r="C41" s="213">
        <f>SUM(D41:E41)</f>
        <v>1331</v>
      </c>
      <c r="D41" s="213">
        <v>686</v>
      </c>
      <c r="E41" s="240">
        <v>645</v>
      </c>
      <c r="F41" s="300" t="s">
        <v>149</v>
      </c>
      <c r="G41" s="301">
        <v>393</v>
      </c>
      <c r="H41" s="214">
        <f>SUM(I41:J41)</f>
        <v>1009</v>
      </c>
      <c r="I41" s="301">
        <v>485</v>
      </c>
      <c r="J41" s="302">
        <v>524</v>
      </c>
    </row>
    <row r="42" spans="1:10" ht="20.25" customHeight="1">
      <c r="A42" s="294" t="s">
        <v>148</v>
      </c>
      <c r="B42" s="240">
        <v>133</v>
      </c>
      <c r="C42" s="213">
        <f>SUM(D42:E42)</f>
        <v>382</v>
      </c>
      <c r="D42" s="213">
        <v>191</v>
      </c>
      <c r="E42" s="240">
        <v>191</v>
      </c>
      <c r="F42" s="296" t="s">
        <v>147</v>
      </c>
      <c r="G42" s="291">
        <f>SUM(G37:G41)</f>
        <v>3120</v>
      </c>
      <c r="H42" s="298">
        <f>SUM(H37:H41)</f>
        <v>7957</v>
      </c>
      <c r="I42" s="291">
        <f>SUM(I37:I41)</f>
        <v>3819</v>
      </c>
      <c r="J42" s="297">
        <f>SUM(J37:J41)</f>
        <v>4138</v>
      </c>
    </row>
    <row r="43" spans="1:10" ht="20.25" customHeight="1">
      <c r="A43" s="303" t="s">
        <v>146</v>
      </c>
      <c r="B43" s="302">
        <v>113</v>
      </c>
      <c r="C43" s="213">
        <f>SUM(D43:E43)</f>
        <v>313</v>
      </c>
      <c r="D43" s="301">
        <v>161</v>
      </c>
      <c r="E43" s="304">
        <v>152</v>
      </c>
      <c r="F43" s="719"/>
      <c r="G43" s="720"/>
      <c r="H43" s="720"/>
      <c r="I43" s="720"/>
      <c r="J43" s="720"/>
    </row>
    <row r="44" spans="1:10" ht="20.25" customHeight="1">
      <c r="A44" s="305" t="s">
        <v>145</v>
      </c>
      <c r="B44" s="291">
        <f>SUM(B41:B43)</f>
        <v>779</v>
      </c>
      <c r="C44" s="291">
        <f>SUM(C41:C43)</f>
        <v>2026</v>
      </c>
      <c r="D44" s="291">
        <f>SUM(D41:D43)</f>
        <v>1038</v>
      </c>
      <c r="E44" s="306">
        <f>SUM(E41:E43)</f>
        <v>988</v>
      </c>
      <c r="F44" s="721"/>
      <c r="G44" s="722"/>
      <c r="H44" s="722"/>
      <c r="I44" s="722"/>
      <c r="J44" s="722"/>
    </row>
    <row r="45" spans="1:10" ht="18" customHeight="1">
      <c r="A45" s="723" t="s">
        <v>144</v>
      </c>
      <c r="B45" s="724"/>
      <c r="C45" s="725"/>
      <c r="D45" s="725"/>
      <c r="E45" s="725"/>
      <c r="F45" s="725"/>
      <c r="G45" s="725"/>
      <c r="H45" s="725"/>
      <c r="I45" s="725"/>
      <c r="J45" s="725"/>
    </row>
    <row r="46" spans="1:10">
      <c r="A46" s="12"/>
      <c r="B46" s="12"/>
      <c r="C46" s="12"/>
      <c r="D46" s="12"/>
      <c r="E46" s="12"/>
      <c r="F46" s="12"/>
      <c r="G46" s="12"/>
      <c r="H46" s="12"/>
      <c r="I46" s="12"/>
      <c r="J46" s="12"/>
    </row>
    <row r="54" spans="1:10">
      <c r="J54" s="12"/>
    </row>
    <row r="55" spans="1:10">
      <c r="A55" s="46"/>
      <c r="B55" s="32"/>
      <c r="C55" s="32"/>
      <c r="D55" s="32"/>
      <c r="E55" s="32"/>
    </row>
    <row r="56" spans="1:10">
      <c r="A56" s="729"/>
      <c r="B56" s="730"/>
      <c r="C56" s="12"/>
      <c r="D56" s="12"/>
      <c r="E56" s="12"/>
    </row>
    <row r="57" spans="1:10">
      <c r="A57" s="47"/>
    </row>
    <row r="58" spans="1:10">
      <c r="A58" s="47"/>
    </row>
  </sheetData>
  <mergeCells count="13">
    <mergeCell ref="A56:B56"/>
    <mergeCell ref="A4:A5"/>
    <mergeCell ref="B4:B5"/>
    <mergeCell ref="C4:E4"/>
    <mergeCell ref="A2:D2"/>
    <mergeCell ref="H3:J3"/>
    <mergeCell ref="F43:J43"/>
    <mergeCell ref="F44:J44"/>
    <mergeCell ref="A45:B45"/>
    <mergeCell ref="C45:J45"/>
    <mergeCell ref="G4:G5"/>
    <mergeCell ref="H4:J4"/>
    <mergeCell ref="F4:F5"/>
  </mergeCells>
  <phoneticPr fontId="3"/>
  <hyperlinks>
    <hyperlink ref="A1" location="表名!A1" display="戻る"/>
  </hyperlinks>
  <pageMargins left="0.94488188976377963" right="0.55118110236220474" top="0.98425196850393704" bottom="0.59055118110236227" header="0.51181102362204722" footer="0.51181102362204722"/>
  <pageSetup paperSize="9" scale="91" orientation="portrait" r:id="rId1"/>
  <headerFooter alignWithMargins="0"/>
  <rowBreaks count="1" manualBreakCount="1">
    <brk id="4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27</vt:i4>
      </vt:variant>
      <vt:variant>
        <vt:lpstr>名前付き一覧</vt:lpstr>
      </vt:variant>
      <vt:variant>
        <vt:i4>15</vt:i4>
      </vt:variant>
    </vt:vector>
  </HeadingPairs>
  <TitlesOfParts>
    <vt:vector size="42" baseType="lpstr">
      <vt:lpstr>表名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  <vt:lpstr>26</vt:lpstr>
      <vt:lpstr>27</vt:lpstr>
      <vt:lpstr>28</vt:lpstr>
      <vt:lpstr>29</vt:lpstr>
      <vt:lpstr>30</vt:lpstr>
      <vt:lpstr>31</vt:lpstr>
      <vt:lpstr>32</vt:lpstr>
      <vt:lpstr>'12'!Print_Area</vt:lpstr>
      <vt:lpstr>'13'!Print_Area</vt:lpstr>
      <vt:lpstr>'14'!Print_Area</vt:lpstr>
      <vt:lpstr>'15'!Print_Area</vt:lpstr>
      <vt:lpstr>'17'!Print_Area</vt:lpstr>
      <vt:lpstr>'18'!Print_Area</vt:lpstr>
      <vt:lpstr>'20'!Print_Area</vt:lpstr>
      <vt:lpstr>'21'!Print_Area</vt:lpstr>
      <vt:lpstr>'23'!Print_Area</vt:lpstr>
      <vt:lpstr>'25'!Print_Area</vt:lpstr>
      <vt:lpstr>'26'!Print_Area</vt:lpstr>
      <vt:lpstr>'27'!Print_Area</vt:lpstr>
      <vt:lpstr>'28'!Print_Area</vt:lpstr>
      <vt:lpstr>'30'!Print_Area</vt:lpstr>
      <vt:lpstr>'31'!Print_Area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U0399</dc:creator>
  <cp:lastModifiedBy>U0188</cp:lastModifiedBy>
  <dcterms:created xsi:type="dcterms:W3CDTF">2014-03-24T09:59:32Z</dcterms:created>
  <dcterms:modified xsi:type="dcterms:W3CDTF">2022-10-06T06:42:37Z</dcterms:modified>
</cp:coreProperties>
</file>