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21年版\HP統計小諸2021\"/>
    </mc:Choice>
  </mc:AlternateContent>
  <bookViews>
    <workbookView xWindow="360" yWindow="45" windowWidth="28035" windowHeight="12105"/>
  </bookViews>
  <sheets>
    <sheet name="表名" sheetId="8" r:id="rId1"/>
    <sheet name="124" sheetId="1" r:id="rId2"/>
    <sheet name="125" sheetId="9" r:id="rId3"/>
    <sheet name="126" sheetId="2" r:id="rId4"/>
    <sheet name="127" sheetId="3" r:id="rId5"/>
    <sheet name="128" sheetId="4" r:id="rId6"/>
    <sheet name="129" sheetId="5" r:id="rId7"/>
    <sheet name="130" sheetId="6" r:id="rId8"/>
    <sheet name="131" sheetId="7" r:id="rId9"/>
    <sheet name="132" sheetId="10" r:id="rId10"/>
  </sheets>
  <definedNames>
    <definedName name="_xlnm.Print_Area" localSheetId="1">'124'!#REF!</definedName>
    <definedName name="_xlnm.Print_Area" localSheetId="3">'126'!#REF!</definedName>
    <definedName name="_xlnm.Print_Area" localSheetId="4">'127'!#REF!</definedName>
    <definedName name="_xlnm.Print_Area" localSheetId="5">'128'!#REF!</definedName>
    <definedName name="_xlnm.Print_Area" localSheetId="6">'129'!#REF!</definedName>
    <definedName name="_xlnm.Print_Area" localSheetId="7">'130'!#REF!</definedName>
    <definedName name="_xlnm.Print_Area" localSheetId="8">'131'!#REF!</definedName>
  </definedNames>
  <calcPr calcId="162913"/>
</workbook>
</file>

<file path=xl/calcChain.xml><?xml version="1.0" encoding="utf-8"?>
<calcChain xmlns="http://schemas.openxmlformats.org/spreadsheetml/2006/main">
  <c r="C58" i="4" l="1"/>
  <c r="B58" i="4"/>
  <c r="G57" i="4"/>
  <c r="D57" i="4"/>
  <c r="D56" i="4"/>
  <c r="G55" i="4"/>
  <c r="D55" i="4"/>
  <c r="G54" i="4"/>
  <c r="D54" i="4"/>
  <c r="G53" i="4"/>
  <c r="D53" i="4"/>
  <c r="D39" i="4"/>
  <c r="G38" i="4"/>
  <c r="D38" i="4"/>
  <c r="D37" i="4"/>
  <c r="G36" i="4"/>
  <c r="D36" i="4"/>
  <c r="G35" i="4"/>
  <c r="D35" i="4"/>
  <c r="G34" i="4"/>
  <c r="D34" i="4"/>
  <c r="G19" i="4"/>
  <c r="D19" i="4"/>
  <c r="D18" i="4"/>
  <c r="G17" i="4"/>
  <c r="D17" i="4"/>
  <c r="C17" i="4"/>
  <c r="B17" i="4"/>
  <c r="G15" i="4"/>
  <c r="L16" i="1"/>
</calcChain>
</file>

<file path=xl/sharedStrings.xml><?xml version="1.0" encoding="utf-8"?>
<sst xmlns="http://schemas.openxmlformats.org/spreadsheetml/2006/main" count="835" uniqueCount="354">
  <si>
    <t>24年</t>
    <rPh sb="2" eb="3">
      <t>ネン</t>
    </rPh>
    <phoneticPr fontId="3"/>
  </si>
  <si>
    <t>23年</t>
    <rPh sb="2" eb="3">
      <t>ネン</t>
    </rPh>
    <phoneticPr fontId="6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</si>
  <si>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</si>
  <si>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</si>
  <si>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</si>
  <si>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</si>
  <si>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</si>
  <si>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経済建設委員会</t>
    <rPh sb="0" eb="2">
      <t>ケイザイ</t>
    </rPh>
    <rPh sb="2" eb="4">
      <t>ケンセツ</t>
    </rPh>
    <rPh sb="4" eb="7">
      <t>イインカイ</t>
    </rPh>
    <phoneticPr fontId="6"/>
  </si>
  <si>
    <t>開催
日数</t>
    <rPh sb="3" eb="5">
      <t>ニッスウ</t>
    </rPh>
    <phoneticPr fontId="6"/>
  </si>
  <si>
    <t>年　次</t>
    <rPh sb="0" eb="1">
      <t>ネン</t>
    </rPh>
    <rPh sb="2" eb="3">
      <t>ツギ</t>
    </rPh>
    <phoneticPr fontId="6"/>
  </si>
  <si>
    <t xml:space="preserve">      （注）現在数は各年4月1日現在。
            議員歳費＝報酬＋期末手当、年度で集計。
            平成24年議員の法定数は法改正により撤廃。</t>
    <rPh sb="7" eb="8">
      <t>チュウ</t>
    </rPh>
    <rPh sb="9" eb="11">
      <t>ゲンザイ</t>
    </rPh>
    <rPh sb="11" eb="12">
      <t>スウ</t>
    </rPh>
    <rPh sb="13" eb="15">
      <t>カクトシ</t>
    </rPh>
    <rPh sb="16" eb="17">
      <t>ガツ</t>
    </rPh>
    <rPh sb="18" eb="19">
      <t>ニチ</t>
    </rPh>
    <rPh sb="19" eb="21">
      <t>ゲンザイ</t>
    </rPh>
    <rPh sb="35" eb="37">
      <t>ギイン</t>
    </rPh>
    <rPh sb="37" eb="39">
      <t>サイヒ</t>
    </rPh>
    <rPh sb="40" eb="42">
      <t>ホウシュウ</t>
    </rPh>
    <rPh sb="43" eb="45">
      <t>キマツ</t>
    </rPh>
    <rPh sb="45" eb="47">
      <t>テアテ</t>
    </rPh>
    <rPh sb="48" eb="50">
      <t>ネンド</t>
    </rPh>
    <rPh sb="51" eb="53">
      <t>シュウケイ</t>
    </rPh>
    <phoneticPr fontId="3"/>
  </si>
  <si>
    <t>23年</t>
    <rPh sb="2" eb="3">
      <t>ネン</t>
    </rPh>
    <phoneticPr fontId="3"/>
  </si>
  <si>
    <t>現在数(人)</t>
    <rPh sb="0" eb="2">
      <t>ゲンザイ</t>
    </rPh>
    <rPh sb="2" eb="3">
      <t>カズ</t>
    </rPh>
    <phoneticPr fontId="6"/>
  </si>
  <si>
    <t>条例定数</t>
    <rPh sb="0" eb="2">
      <t>ジョウレイ</t>
    </rPh>
    <rPh sb="2" eb="4">
      <t>テイスウ</t>
    </rPh>
    <phoneticPr fontId="6"/>
  </si>
  <si>
    <t>参議院（比例代表）</t>
    <rPh sb="0" eb="3">
      <t>サンギイン</t>
    </rPh>
    <rPh sb="4" eb="6">
      <t>ヒレイ</t>
    </rPh>
    <rPh sb="6" eb="8">
      <t>ダイヒョウ</t>
    </rPh>
    <phoneticPr fontId="6"/>
  </si>
  <si>
    <t>参議院（長野県選出）</t>
    <rPh sb="0" eb="3">
      <t>サンギイン</t>
    </rPh>
    <rPh sb="4" eb="7">
      <t>ナガノケン</t>
    </rPh>
    <rPh sb="7" eb="9">
      <t>センシュツ</t>
    </rPh>
    <phoneticPr fontId="6"/>
  </si>
  <si>
    <t>衆議院（比例代表）</t>
    <rPh sb="0" eb="3">
      <t>シュウギイン</t>
    </rPh>
    <rPh sb="4" eb="6">
      <t>ヒレイ</t>
    </rPh>
    <rPh sb="6" eb="8">
      <t>ダイヒョウ</t>
    </rPh>
    <phoneticPr fontId="6"/>
  </si>
  <si>
    <t>衆議院（小選挙区）</t>
    <rPh sb="0" eb="3">
      <t>シュウギイン</t>
    </rPh>
    <rPh sb="4" eb="8">
      <t>ショウセンキョク</t>
    </rPh>
    <phoneticPr fontId="6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</si>
  <si>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3"/>
  </si>
  <si>
    <t>県議会議員</t>
    <rPh sb="0" eb="3">
      <t>ケンギカイ</t>
    </rPh>
    <rPh sb="3" eb="5">
      <t>ギイン</t>
    </rPh>
    <phoneticPr fontId="6"/>
  </si>
  <si>
    <t>市議会議員</t>
    <rPh sb="0" eb="1">
      <t>シ</t>
    </rPh>
    <rPh sb="1" eb="3">
      <t>ギカイ</t>
    </rPh>
    <rPh sb="3" eb="5">
      <t>ギイン</t>
    </rPh>
    <phoneticPr fontId="6"/>
  </si>
  <si>
    <t>長野県知事</t>
    <rPh sb="0" eb="2">
      <t>ナガノ</t>
    </rPh>
    <rPh sb="2" eb="5">
      <t>ケンチジ</t>
    </rPh>
    <phoneticPr fontId="6"/>
  </si>
  <si>
    <t>参議院（比例代表）</t>
    <rPh sb="0" eb="3">
      <t>サンギイン</t>
    </rPh>
    <rPh sb="4" eb="6">
      <t>ヒレイ</t>
    </rPh>
    <rPh sb="6" eb="8">
      <t>ダイヒョウ</t>
    </rPh>
    <phoneticPr fontId="3"/>
  </si>
  <si>
    <t>参議院（長野県選出）</t>
    <rPh sb="0" eb="3">
      <t>サンギイン</t>
    </rPh>
    <rPh sb="4" eb="7">
      <t>ナガノケン</t>
    </rPh>
    <rPh sb="7" eb="9">
      <t>センシュツ</t>
    </rPh>
    <phoneticPr fontId="3"/>
  </si>
  <si>
    <t>小諸市長</t>
    <rPh sb="0" eb="2">
      <t>コモロ</t>
    </rPh>
    <rPh sb="2" eb="3">
      <t>シ</t>
    </rPh>
    <rPh sb="3" eb="4">
      <t>チョウ</t>
    </rPh>
    <phoneticPr fontId="3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</si>
  <si>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6"/>
  </si>
  <si>
    <t>小諸市長</t>
    <rPh sb="0" eb="4">
      <t>コモロシチョウ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</si>
  <si>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</si>
  <si>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</si>
  <si>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総 数</t>
    <rPh sb="0" eb="1">
      <t>フサ</t>
    </rPh>
    <rPh sb="2" eb="3">
      <t>カズ</t>
    </rPh>
    <phoneticPr fontId="6"/>
  </si>
  <si>
    <t>男</t>
    <rPh sb="0" eb="1">
      <t>オトコ</t>
    </rPh>
    <phoneticPr fontId="3"/>
  </si>
  <si>
    <t>参議院(比例代表)</t>
    <rPh sb="0" eb="3">
      <t>サンギイン</t>
    </rPh>
    <rPh sb="4" eb="6">
      <t>ヒレイ</t>
    </rPh>
    <rPh sb="6" eb="8">
      <t>ダイヒョウ</t>
    </rPh>
    <phoneticPr fontId="3"/>
  </si>
  <si>
    <t>参議院(長野県選出)</t>
    <rPh sb="0" eb="3">
      <t>サンギイン</t>
    </rPh>
    <rPh sb="4" eb="7">
      <t>ナガノケン</t>
    </rPh>
    <rPh sb="7" eb="9">
      <t>センシュツ</t>
    </rPh>
    <phoneticPr fontId="3"/>
  </si>
  <si>
    <t>諸派無所属等</t>
    <rPh sb="0" eb="2">
      <t>ショハ</t>
    </rPh>
    <rPh sb="2" eb="5">
      <t>ムショゾク</t>
    </rPh>
    <rPh sb="5" eb="6">
      <t>トウ</t>
    </rPh>
    <phoneticPr fontId="3"/>
  </si>
  <si>
    <t>幸福実現党</t>
    <rPh sb="0" eb="2">
      <t>コウフク</t>
    </rPh>
    <rPh sb="2" eb="4">
      <t>ジツゲン</t>
    </rPh>
    <rPh sb="4" eb="5">
      <t>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</si>
  <si>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</si>
  <si>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緑の党</t>
    <rPh sb="0" eb="1">
      <t>ミドリ</t>
    </rPh>
    <rPh sb="2" eb="3">
      <t>トウ</t>
    </rPh>
    <phoneticPr fontId="3"/>
  </si>
  <si>
    <t>公明党</t>
    <rPh sb="0" eb="2">
      <t>コウメイ</t>
    </rPh>
    <rPh sb="2" eb="3">
      <t>トウ</t>
    </rPh>
    <phoneticPr fontId="3"/>
  </si>
  <si>
    <t>共産党</t>
    <rPh sb="0" eb="3">
      <t>キョウサントウ</t>
    </rPh>
    <phoneticPr fontId="3"/>
  </si>
  <si>
    <t>自民党</t>
    <rPh sb="0" eb="3">
      <t>ジミントウ</t>
    </rPh>
    <phoneticPr fontId="3"/>
  </si>
  <si>
    <t>みどりの風</t>
    <rPh sb="4" eb="5">
      <t>カゼ</t>
    </rPh>
    <phoneticPr fontId="3"/>
  </si>
  <si>
    <t>生活の党</t>
    <rPh sb="0" eb="2">
      <t>セイカツ</t>
    </rPh>
    <rPh sb="3" eb="4">
      <t>トウ</t>
    </rPh>
    <phoneticPr fontId="3"/>
  </si>
  <si>
    <t>社民党</t>
    <rPh sb="0" eb="3">
      <t>シャミントウ</t>
    </rPh>
    <phoneticPr fontId="3"/>
  </si>
  <si>
    <t>新党大地</t>
    <rPh sb="0" eb="2">
      <t>シントウ</t>
    </rPh>
    <rPh sb="2" eb="4">
      <t>ダイチ</t>
    </rPh>
    <phoneticPr fontId="3"/>
  </si>
  <si>
    <t>民主党</t>
    <rPh sb="0" eb="3">
      <t>ミンシュトウ</t>
    </rPh>
    <phoneticPr fontId="3"/>
  </si>
  <si>
    <t>みんなの党</t>
    <rPh sb="4" eb="5">
      <t>トウ</t>
    </rPh>
    <phoneticPr fontId="3"/>
  </si>
  <si>
    <t>衆議院(比例代表)</t>
    <rPh sb="0" eb="3">
      <t>シュウギイン</t>
    </rPh>
    <rPh sb="4" eb="6">
      <t>ヒレイ</t>
    </rPh>
    <phoneticPr fontId="3"/>
  </si>
  <si>
    <t>衆議院(小選挙区)</t>
    <rPh sb="0" eb="3">
      <t>シュウギイン</t>
    </rPh>
    <phoneticPr fontId="3"/>
  </si>
  <si>
    <t>諸派無所属等</t>
    <rPh sb="0" eb="1">
      <t>ショ</t>
    </rPh>
    <rPh sb="1" eb="2">
      <t>ハ</t>
    </rPh>
    <rPh sb="2" eb="5">
      <t>ムショゾク</t>
    </rPh>
    <rPh sb="5" eb="6">
      <t>トウ</t>
    </rPh>
    <phoneticPr fontId="6"/>
  </si>
  <si>
    <t>日本未来の党</t>
    <rPh sb="0" eb="2">
      <t>ニッポン</t>
    </rPh>
    <rPh sb="2" eb="4">
      <t>ミライ</t>
    </rPh>
    <rPh sb="5" eb="6">
      <t>トウ</t>
    </rPh>
    <phoneticPr fontId="3"/>
  </si>
  <si>
    <t>民主党</t>
    <rPh sb="0" eb="2">
      <t>ミンシュ</t>
    </rPh>
    <rPh sb="2" eb="3">
      <t>トウ</t>
    </rPh>
    <phoneticPr fontId="3"/>
  </si>
  <si>
    <t>日本維新の会</t>
    <rPh sb="0" eb="2">
      <t>ニッポン</t>
    </rPh>
    <rPh sb="2" eb="4">
      <t>イシン</t>
    </rPh>
    <rPh sb="5" eb="6">
      <t>カイ</t>
    </rPh>
    <phoneticPr fontId="6"/>
  </si>
  <si>
    <t>共産党</t>
    <rPh sb="0" eb="3">
      <t>キョウサントウ</t>
    </rPh>
    <phoneticPr fontId="6"/>
  </si>
  <si>
    <t>公明党</t>
    <rPh sb="0" eb="3">
      <t>コウメイトウ</t>
    </rPh>
    <phoneticPr fontId="3"/>
  </si>
  <si>
    <t>自民党</t>
    <rPh sb="0" eb="3">
      <t>ジミントウ</t>
    </rPh>
    <phoneticPr fontId="6"/>
  </si>
  <si>
    <t>社民党</t>
    <rPh sb="0" eb="3">
      <t>シャミントウ</t>
    </rPh>
    <phoneticPr fontId="6"/>
  </si>
  <si>
    <t>公明党</t>
    <rPh sb="0" eb="2">
      <t>コウメイ</t>
    </rPh>
    <rPh sb="2" eb="3">
      <t>トウ</t>
    </rPh>
    <phoneticPr fontId="6"/>
  </si>
  <si>
    <t>幸福党</t>
    <rPh sb="0" eb="2">
      <t>コウフク</t>
    </rPh>
    <rPh sb="2" eb="3">
      <t>トウ</t>
    </rPh>
    <phoneticPr fontId="3"/>
  </si>
  <si>
    <t>民主党</t>
    <rPh sb="0" eb="3">
      <t>ミンシュトウ</t>
    </rPh>
    <phoneticPr fontId="6"/>
  </si>
  <si>
    <t>新党日本</t>
    <rPh sb="0" eb="2">
      <t>シントウ</t>
    </rPh>
    <rPh sb="2" eb="4">
      <t>ニッポン</t>
    </rPh>
    <phoneticPr fontId="3"/>
  </si>
  <si>
    <t>国民新党</t>
    <rPh sb="0" eb="2">
      <t>コクミン</t>
    </rPh>
    <rPh sb="2" eb="4">
      <t>シントウ</t>
    </rPh>
    <phoneticPr fontId="3"/>
  </si>
  <si>
    <t>９条ﾈｯﾄ</t>
    <rPh sb="1" eb="2">
      <t>ジョウ</t>
    </rPh>
    <phoneticPr fontId="3"/>
  </si>
  <si>
    <t>維新政党</t>
    <rPh sb="0" eb="2">
      <t>イシン</t>
    </rPh>
    <rPh sb="2" eb="4">
      <t>セイトウ</t>
    </rPh>
    <phoneticPr fontId="3"/>
  </si>
  <si>
    <t>公明党</t>
    <rPh sb="0" eb="3">
      <t>コウメイトウ</t>
    </rPh>
    <phoneticPr fontId="6"/>
  </si>
  <si>
    <t>国民新党</t>
    <rPh sb="0" eb="2">
      <t>コクミン</t>
    </rPh>
    <rPh sb="2" eb="4">
      <t>シントウ</t>
    </rPh>
    <phoneticPr fontId="6"/>
  </si>
  <si>
    <t>社民党</t>
    <rPh sb="0" eb="2">
      <t>シャミン</t>
    </rPh>
    <rPh sb="2" eb="3">
      <t>トウ</t>
    </rPh>
    <phoneticPr fontId="6"/>
  </si>
  <si>
    <t>小諸市長</t>
  </si>
  <si>
    <t>二院ｸﾗﾌﾞ</t>
    <rPh sb="0" eb="1">
      <t>ニ</t>
    </rPh>
    <rPh sb="1" eb="2">
      <t>イン</t>
    </rPh>
    <phoneticPr fontId="6"/>
  </si>
  <si>
    <t>自由党</t>
    <rPh sb="0" eb="3">
      <t>ジユウトウ</t>
    </rPh>
    <phoneticPr fontId="6"/>
  </si>
  <si>
    <t>資料：税　務　課</t>
    <rPh sb="3" eb="4">
      <t>ゼイ</t>
    </rPh>
    <rPh sb="5" eb="6">
      <t>ツトム</t>
    </rPh>
    <rPh sb="7" eb="8">
      <t>カ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</si>
  <si>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</si>
  <si>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</si>
  <si>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</si>
  <si>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</si>
  <si>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</si>
  <si>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入湯税・都市計画税</t>
    <rPh sb="0" eb="2">
      <t>ニュウトウ</t>
    </rPh>
    <rPh sb="2" eb="3">
      <t>ゼイ</t>
    </rPh>
    <rPh sb="4" eb="6">
      <t>トシ</t>
    </rPh>
    <rPh sb="6" eb="8">
      <t>ケイカク</t>
    </rPh>
    <rPh sb="8" eb="9">
      <t>ゼイ</t>
    </rPh>
    <phoneticPr fontId="6"/>
  </si>
  <si>
    <t>23年度</t>
    <rPh sb="2" eb="4">
      <t>ネンド</t>
    </rPh>
    <phoneticPr fontId="6"/>
  </si>
  <si>
    <t>軽自・たばこ税</t>
    <rPh sb="0" eb="1">
      <t>ケイ</t>
    </rPh>
    <rPh sb="1" eb="2">
      <t>ジ</t>
    </rPh>
    <rPh sb="6" eb="7">
      <t>ゼイ</t>
    </rPh>
    <phoneticPr fontId="6"/>
  </si>
  <si>
    <t xml:space="preserve">23年度 </t>
    <rPh sb="2" eb="4">
      <t>ネンド</t>
    </rPh>
    <phoneticPr fontId="3"/>
  </si>
  <si>
    <t>(単位：千円)</t>
    <rPh sb="1" eb="3">
      <t>タンイ</t>
    </rPh>
    <rPh sb="4" eb="6">
      <t>センエン</t>
    </rPh>
    <phoneticPr fontId="3"/>
  </si>
  <si>
    <t>資料：財 政 課</t>
  </si>
  <si>
    <t>歳出総額</t>
    <rPh sb="0" eb="2">
      <t>サイシュツ</t>
    </rPh>
    <rPh sb="2" eb="4">
      <t>ソウガク</t>
    </rPh>
    <phoneticPr fontId="6"/>
  </si>
  <si>
    <t>-</t>
  </si>
  <si>
    <t>歳入総額</t>
    <rPh sb="0" eb="2">
      <t>サイニュウ</t>
    </rPh>
    <rPh sb="2" eb="4">
      <t>ソウガク</t>
    </rPh>
    <phoneticPr fontId="6"/>
  </si>
  <si>
    <t>乗瀬地区市有地管理事業</t>
    <rPh sb="0" eb="2">
      <t>ノリセ</t>
    </rPh>
    <rPh sb="2" eb="4">
      <t>チク</t>
    </rPh>
    <rPh sb="4" eb="6">
      <t>シユウ</t>
    </rPh>
    <rPh sb="6" eb="7">
      <t>チ</t>
    </rPh>
    <rPh sb="7" eb="9">
      <t>カンリ</t>
    </rPh>
    <rPh sb="9" eb="11">
      <t>ジギョウ</t>
    </rPh>
    <phoneticPr fontId="6"/>
  </si>
  <si>
    <t>小諸市滋野財産区</t>
    <rPh sb="0" eb="2">
      <t>コモロ</t>
    </rPh>
    <rPh sb="2" eb="3">
      <t>シ</t>
    </rPh>
    <rPh sb="3" eb="5">
      <t>シゲノ</t>
    </rPh>
    <rPh sb="5" eb="7">
      <t>ザイサン</t>
    </rPh>
    <rPh sb="7" eb="8">
      <t>ク</t>
    </rPh>
    <phoneticPr fontId="6"/>
  </si>
  <si>
    <t>古牧財産区</t>
    <rPh sb="0" eb="1">
      <t>フル</t>
    </rPh>
    <rPh sb="1" eb="2">
      <t>マキ</t>
    </rPh>
    <rPh sb="2" eb="4">
      <t>ザイサン</t>
    </rPh>
    <rPh sb="4" eb="5">
      <t>ク</t>
    </rPh>
    <phoneticPr fontId="6"/>
  </si>
  <si>
    <t>高峰財産区</t>
    <rPh sb="0" eb="2">
      <t>タカミネ</t>
    </rPh>
    <rPh sb="2" eb="4">
      <t>ザイサン</t>
    </rPh>
    <rPh sb="4" eb="5">
      <t>ク</t>
    </rPh>
    <phoneticPr fontId="6"/>
  </si>
  <si>
    <t>小諸公園事業</t>
    <rPh sb="0" eb="2">
      <t>コモロ</t>
    </rPh>
    <rPh sb="2" eb="4">
      <t>コウエン</t>
    </rPh>
    <rPh sb="4" eb="6">
      <t>ジギョウ</t>
    </rPh>
    <phoneticPr fontId="6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</si>
  <si>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6"/>
  </si>
  <si>
    <t>小諸市奨学資金</t>
    <rPh sb="0" eb="2">
      <t>コモロ</t>
    </rPh>
    <rPh sb="2" eb="3">
      <t>シ</t>
    </rPh>
    <rPh sb="3" eb="5">
      <t>ショウガク</t>
    </rPh>
    <rPh sb="5" eb="7">
      <t>シキン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</si>
  <si>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7">
      <t>コウレイ</t>
    </rPh>
    <rPh sb="7" eb="8">
      <t>シャ</t>
    </rPh>
    <rPh sb="8" eb="10">
      <t>イリョウ</t>
    </rPh>
    <phoneticPr fontId="3"/>
  </si>
  <si>
    <t>小諸市等公平委員会</t>
    <rPh sb="0" eb="2">
      <t>コモロ</t>
    </rPh>
    <rPh sb="2" eb="3">
      <t>シ</t>
    </rPh>
    <rPh sb="3" eb="4">
      <t>トウ</t>
    </rPh>
    <rPh sb="4" eb="6">
      <t>コウヘイ</t>
    </rPh>
    <rPh sb="6" eb="9">
      <t>イインカイ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</si>
  <si>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8">
      <t>コウレイシャ</t>
    </rPh>
    <rPh sb="8" eb="10">
      <t>イリョウ</t>
    </rPh>
    <phoneticPr fontId="3"/>
  </si>
  <si>
    <t>歳入・歳出</t>
    <rPh sb="0" eb="2">
      <t>サイニュウ</t>
    </rPh>
    <rPh sb="3" eb="5">
      <t>サイシュツ</t>
    </rPh>
    <phoneticPr fontId="6"/>
  </si>
  <si>
    <t>25年度</t>
    <rPh sb="2" eb="4">
      <t>ネンド</t>
    </rPh>
    <phoneticPr fontId="3"/>
  </si>
  <si>
    <t>1(兼務)</t>
    <rPh sb="2" eb="4">
      <t>ケンム</t>
    </rPh>
    <phoneticPr fontId="3"/>
  </si>
  <si>
    <t>24年度</t>
    <rPh sb="2" eb="4">
      <t>ネンド</t>
    </rPh>
    <phoneticPr fontId="6"/>
  </si>
  <si>
    <t>水道企業会計</t>
    <rPh sb="0" eb="2">
      <t>スイドウ</t>
    </rPh>
    <rPh sb="2" eb="4">
      <t>キギョウ</t>
    </rPh>
    <rPh sb="4" eb="6">
      <t>カイケイ</t>
    </rPh>
    <phoneticPr fontId="6"/>
  </si>
  <si>
    <t>(各年度4月1日現在 単位：人)</t>
    <rPh sb="3" eb="4">
      <t>ド</t>
    </rPh>
    <phoneticPr fontId="6"/>
  </si>
  <si>
    <t>山　林</t>
    <rPh sb="0" eb="1">
      <t>ヤマ</t>
    </rPh>
    <rPh sb="2" eb="3">
      <t>ハヤシ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</si>
  <si>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</si>
  <si>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</si>
  <si>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</si>
  <si>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</si>
  <si>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議　　員　　数</t>
    <phoneticPr fontId="6"/>
  </si>
  <si>
    <t>法定数</t>
    <phoneticPr fontId="6"/>
  </si>
  <si>
    <t>25年</t>
    <rPh sb="2" eb="3">
      <t>ネン</t>
    </rPh>
    <phoneticPr fontId="3"/>
  </si>
  <si>
    <t>長野県知事</t>
    <rPh sb="0" eb="2">
      <t>ナガノ</t>
    </rPh>
    <rPh sb="2" eb="5">
      <t>ケンチジ</t>
    </rPh>
    <phoneticPr fontId="3"/>
  </si>
  <si>
    <t>市議会議員</t>
    <rPh sb="0" eb="1">
      <t>シ</t>
    </rPh>
    <rPh sb="1" eb="3">
      <t>ギカイ</t>
    </rPh>
    <rPh sb="3" eb="5">
      <t>ギイン</t>
    </rPh>
    <phoneticPr fontId="3"/>
  </si>
  <si>
    <t>衆議院（小選挙区）</t>
    <rPh sb="0" eb="3">
      <t>シュウギイン</t>
    </rPh>
    <rPh sb="4" eb="8">
      <t>ショウセンキョク</t>
    </rPh>
    <phoneticPr fontId="3"/>
  </si>
  <si>
    <t>衆議院（比例代表）</t>
    <rPh sb="0" eb="3">
      <t>シュウギイン</t>
    </rPh>
    <rPh sb="4" eb="6">
      <t>ヒレイ</t>
    </rPh>
    <rPh sb="6" eb="8">
      <t>ダイヒョウ</t>
    </rPh>
    <phoneticPr fontId="3"/>
  </si>
  <si>
    <t>小諸市農業委員</t>
    <rPh sb="0" eb="3">
      <t>コモロシ</t>
    </rPh>
    <rPh sb="3" eb="5">
      <t>ノウギョウ</t>
    </rPh>
    <rPh sb="5" eb="7">
      <t>イイン</t>
    </rPh>
    <phoneticPr fontId="3"/>
  </si>
  <si>
    <t>日本共産党</t>
    <rPh sb="0" eb="2">
      <t>ニホン</t>
    </rPh>
    <rPh sb="2" eb="5">
      <t>キョウサントウ</t>
    </rPh>
    <phoneticPr fontId="3"/>
  </si>
  <si>
    <t>社会民主党</t>
    <rPh sb="0" eb="2">
      <t>シャカイ</t>
    </rPh>
    <rPh sb="2" eb="5">
      <t>ミンシュトウ</t>
    </rPh>
    <phoneticPr fontId="3"/>
  </si>
  <si>
    <t>自由民主党</t>
    <rPh sb="0" eb="2">
      <t>ジユウ</t>
    </rPh>
    <rPh sb="2" eb="5">
      <t>ミンシュトウ</t>
    </rPh>
    <phoneticPr fontId="3"/>
  </si>
  <si>
    <t>維新の党</t>
    <rPh sb="0" eb="2">
      <t>イシン</t>
    </rPh>
    <rPh sb="3" eb="4">
      <t>トウ</t>
    </rPh>
    <phoneticPr fontId="3"/>
  </si>
  <si>
    <t>次世代の党</t>
    <rPh sb="0" eb="3">
      <t>ジセダイ</t>
    </rPh>
    <rPh sb="4" eb="5">
      <t>トウ</t>
    </rPh>
    <phoneticPr fontId="3"/>
  </si>
  <si>
    <t>収  入  率(％)</t>
    <phoneticPr fontId="6"/>
  </si>
  <si>
    <t>26年度</t>
    <rPh sb="2" eb="4">
      <t>ネンド</t>
    </rPh>
    <phoneticPr fontId="3"/>
  </si>
  <si>
    <t>1(兼務)</t>
    <phoneticPr fontId="3"/>
  </si>
  <si>
    <t>議決件数
(件)</t>
    <rPh sb="0" eb="2">
      <t>ギケツ</t>
    </rPh>
    <rPh sb="2" eb="4">
      <t>ケンスウ</t>
    </rPh>
    <phoneticPr fontId="6"/>
  </si>
  <si>
    <t>26年</t>
    <rPh sb="2" eb="3">
      <t>ネン</t>
    </rPh>
    <phoneticPr fontId="3"/>
  </si>
  <si>
    <t>常　　　任　　　委　　　員　　　会</t>
    <phoneticPr fontId="6"/>
  </si>
  <si>
    <t>-</t>
    <phoneticPr fontId="6"/>
  </si>
  <si>
    <t>小諸市長</t>
    <rPh sb="0" eb="2">
      <t>コモロ</t>
    </rPh>
    <rPh sb="2" eb="4">
      <t>シチョウ</t>
    </rPh>
    <phoneticPr fontId="3"/>
  </si>
  <si>
    <t>24.12.16</t>
    <phoneticPr fontId="3"/>
  </si>
  <si>
    <t>26. 8.10</t>
    <phoneticPr fontId="3"/>
  </si>
  <si>
    <t>固　定　資　産　税</t>
    <phoneticPr fontId="6"/>
  </si>
  <si>
    <t xml:space="preserve"> </t>
    <phoneticPr fontId="3"/>
  </si>
  <si>
    <t>27年度</t>
    <rPh sb="2" eb="4">
      <t>ネンド</t>
    </rPh>
    <phoneticPr fontId="3"/>
  </si>
  <si>
    <t>124　市議会本会議の開会及び提案件数等の状況</t>
    <phoneticPr fontId="3"/>
  </si>
  <si>
    <t>125　市議会委員会の状況</t>
    <phoneticPr fontId="3"/>
  </si>
  <si>
    <t>126　主要選挙の投票状況</t>
    <phoneticPr fontId="3"/>
  </si>
  <si>
    <t>127　政党別得票状況</t>
    <phoneticPr fontId="3"/>
  </si>
  <si>
    <t>128　市税の収入状況</t>
    <phoneticPr fontId="3"/>
  </si>
  <si>
    <t>129　一般会計歳入歳出決算状況</t>
    <phoneticPr fontId="3"/>
  </si>
  <si>
    <t>130　特別会計歳入歳出決算状況</t>
    <phoneticPr fontId="3"/>
  </si>
  <si>
    <t>131　市有財産の状況</t>
    <phoneticPr fontId="3"/>
  </si>
  <si>
    <t>132　市の職員数</t>
    <phoneticPr fontId="3"/>
  </si>
  <si>
    <t>27年</t>
    <rPh sb="2" eb="3">
      <t>ネン</t>
    </rPh>
    <phoneticPr fontId="3"/>
  </si>
  <si>
    <t>委員数（人）</t>
    <rPh sb="4" eb="5">
      <t>ニン</t>
    </rPh>
    <phoneticPr fontId="6"/>
  </si>
  <si>
    <t>27．4.12</t>
  </si>
  <si>
    <t>国民怒り</t>
    <rPh sb="0" eb="2">
      <t>コクミン</t>
    </rPh>
    <rPh sb="2" eb="3">
      <t>イカ</t>
    </rPh>
    <phoneticPr fontId="3"/>
  </si>
  <si>
    <t>維新の会</t>
    <rPh sb="0" eb="2">
      <t>イシン</t>
    </rPh>
    <rPh sb="3" eb="4">
      <t>カイ</t>
    </rPh>
    <phoneticPr fontId="3"/>
  </si>
  <si>
    <t>新党改革</t>
    <rPh sb="0" eb="2">
      <t>シントウ</t>
    </rPh>
    <rPh sb="2" eb="4">
      <t>カイカク</t>
    </rPh>
    <phoneticPr fontId="3"/>
  </si>
  <si>
    <t>日本のこころ</t>
    <rPh sb="0" eb="2">
      <t>ニホン</t>
    </rPh>
    <phoneticPr fontId="3"/>
  </si>
  <si>
    <t>民進党</t>
    <rPh sb="0" eb="3">
      <t>ミンシントウ</t>
    </rPh>
    <phoneticPr fontId="3"/>
  </si>
  <si>
    <t>支持政党なし</t>
    <rPh sb="0" eb="2">
      <t>シジ</t>
    </rPh>
    <rPh sb="2" eb="4">
      <t>セイトウ</t>
    </rPh>
    <phoneticPr fontId="3"/>
  </si>
  <si>
    <t>1(兼務)</t>
  </si>
  <si>
    <t>5(兼務)</t>
  </si>
  <si>
    <t>28年度</t>
    <rPh sb="2" eb="4">
      <t>ネンド</t>
    </rPh>
    <phoneticPr fontId="3"/>
  </si>
  <si>
    <t>28年</t>
    <rPh sb="2" eb="3">
      <t>ネン</t>
    </rPh>
    <phoneticPr fontId="3"/>
  </si>
  <si>
    <t>希望の党</t>
    <rPh sb="0" eb="2">
      <t>キボウ</t>
    </rPh>
    <rPh sb="3" eb="4">
      <t>トウ</t>
    </rPh>
    <phoneticPr fontId="3"/>
  </si>
  <si>
    <t>立憲民主党</t>
    <rPh sb="0" eb="2">
      <t>リッケン</t>
    </rPh>
    <rPh sb="2" eb="5">
      <t>ミンシュトウ</t>
    </rPh>
    <phoneticPr fontId="3"/>
  </si>
  <si>
    <t>平成28年度</t>
    <phoneticPr fontId="3"/>
  </si>
  <si>
    <t>小諸市野生鳥獣商品化施設運営事業</t>
    <rPh sb="0" eb="3">
      <t>コモロシ</t>
    </rPh>
    <rPh sb="3" eb="5">
      <t>ヤセイ</t>
    </rPh>
    <rPh sb="5" eb="7">
      <t>チョウジュウ</t>
    </rPh>
    <rPh sb="7" eb="10">
      <t>ショウヒンカ</t>
    </rPh>
    <rPh sb="10" eb="12">
      <t>シセツ</t>
    </rPh>
    <rPh sb="12" eb="14">
      <t>ウンエイ</t>
    </rPh>
    <rPh sb="14" eb="16">
      <t>ジギョウ</t>
    </rPh>
    <phoneticPr fontId="3"/>
  </si>
  <si>
    <t>…</t>
    <phoneticPr fontId="3"/>
  </si>
  <si>
    <t>29年度</t>
    <rPh sb="2" eb="4">
      <t>ネンド</t>
    </rPh>
    <phoneticPr fontId="3"/>
  </si>
  <si>
    <t>29年</t>
    <rPh sb="2" eb="3">
      <t>ネン</t>
    </rPh>
    <phoneticPr fontId="3"/>
  </si>
  <si>
    <t>-</t>
    <phoneticPr fontId="3"/>
  </si>
  <si>
    <t>資料：議会事務局</t>
    <phoneticPr fontId="6"/>
  </si>
  <si>
    <t>特別委員会</t>
    <phoneticPr fontId="6"/>
  </si>
  <si>
    <t>開催
日数</t>
    <phoneticPr fontId="6"/>
  </si>
  <si>
    <t>19. 4. 8</t>
    <phoneticPr fontId="3"/>
  </si>
  <si>
    <t>19. 7.29</t>
    <phoneticPr fontId="3"/>
  </si>
  <si>
    <t>21. 8.30</t>
    <phoneticPr fontId="3"/>
  </si>
  <si>
    <t>24. 4.15</t>
    <phoneticPr fontId="3"/>
  </si>
  <si>
    <t>25. 7.21</t>
    <phoneticPr fontId="3"/>
  </si>
  <si>
    <t>27. 1.25</t>
    <phoneticPr fontId="3"/>
  </si>
  <si>
    <t>29.10.22</t>
    <phoneticPr fontId="3"/>
  </si>
  <si>
    <t>30. 8. 5</t>
    <phoneticPr fontId="3"/>
  </si>
  <si>
    <t>資料：選挙管理委員会</t>
  </si>
  <si>
    <t>参議院(長野県選出)</t>
    <phoneticPr fontId="3"/>
  </si>
  <si>
    <t>19. 1.21</t>
    <phoneticPr fontId="6"/>
  </si>
  <si>
    <t>22. 7.11</t>
    <phoneticPr fontId="3"/>
  </si>
  <si>
    <t>23. 4.10</t>
    <phoneticPr fontId="3"/>
  </si>
  <si>
    <t>選  挙  名</t>
    <phoneticPr fontId="6"/>
  </si>
  <si>
    <t>政　党　別　得　票　状　況</t>
    <phoneticPr fontId="6"/>
  </si>
  <si>
    <t>無効</t>
    <phoneticPr fontId="6"/>
  </si>
  <si>
    <t>16. 4.11</t>
    <phoneticPr fontId="3"/>
  </si>
  <si>
    <t>年　度</t>
    <phoneticPr fontId="6"/>
  </si>
  <si>
    <t>29年度</t>
    <phoneticPr fontId="3"/>
  </si>
  <si>
    <t>(単位：千円)</t>
    <phoneticPr fontId="6"/>
  </si>
  <si>
    <t>小諸市野生鳥獣商品化施設運営事業</t>
    <phoneticPr fontId="3"/>
  </si>
  <si>
    <t>5(兼務)</t>
    <phoneticPr fontId="3"/>
  </si>
  <si>
    <t>30年度</t>
    <rPh sb="2" eb="4">
      <t>ネンド</t>
    </rPh>
    <phoneticPr fontId="3"/>
  </si>
  <si>
    <t>2(兼務)</t>
    <rPh sb="2" eb="4">
      <t>ケンム</t>
    </rPh>
    <phoneticPr fontId="3"/>
  </si>
  <si>
    <t>4(兼務)</t>
    <rPh sb="2" eb="4">
      <t>ケンム</t>
    </rPh>
    <phoneticPr fontId="3"/>
  </si>
  <si>
    <t>議会招集回数
(定例・臨時)
(回)</t>
    <phoneticPr fontId="6"/>
  </si>
  <si>
    <r>
      <t xml:space="preserve">議員歳費総額
</t>
    </r>
    <r>
      <rPr>
        <b/>
        <sz val="10.5"/>
        <rFont val="ＤＦＰ平成明朝体W3-PSM"/>
        <family val="3"/>
        <charset val="128"/>
      </rPr>
      <t>(千円)</t>
    </r>
    <phoneticPr fontId="6"/>
  </si>
  <si>
    <t>30年</t>
    <rPh sb="2" eb="3">
      <t>ネン</t>
    </rPh>
    <phoneticPr fontId="3"/>
  </si>
  <si>
    <t>125　市議会委員会の状況</t>
    <phoneticPr fontId="6"/>
  </si>
  <si>
    <t>委員
会数</t>
    <phoneticPr fontId="6"/>
  </si>
  <si>
    <t>総務文教委員会</t>
    <phoneticPr fontId="6"/>
  </si>
  <si>
    <t>予算決算委員会</t>
    <rPh sb="0" eb="2">
      <t>ヨサン</t>
    </rPh>
    <rPh sb="2" eb="4">
      <t>ケッサン</t>
    </rPh>
    <phoneticPr fontId="6"/>
  </si>
  <si>
    <t>126　主要選挙の投票状況</t>
    <phoneticPr fontId="6"/>
  </si>
  <si>
    <t>選　挙　名</t>
    <phoneticPr fontId="6"/>
  </si>
  <si>
    <t>執行年月日</t>
    <phoneticPr fontId="6"/>
  </si>
  <si>
    <t>当日有権者数 (人)</t>
    <phoneticPr fontId="6"/>
  </si>
  <si>
    <t>投 票 者 数 (人)</t>
    <phoneticPr fontId="6"/>
  </si>
  <si>
    <t>投 票 率 (％)</t>
    <phoneticPr fontId="6"/>
  </si>
  <si>
    <t>総 数</t>
    <phoneticPr fontId="6"/>
  </si>
  <si>
    <t>男</t>
    <phoneticPr fontId="6"/>
  </si>
  <si>
    <t>女</t>
    <phoneticPr fontId="6"/>
  </si>
  <si>
    <t>16. 4.11</t>
    <phoneticPr fontId="6"/>
  </si>
  <si>
    <t>16. 7.11</t>
    <phoneticPr fontId="3"/>
  </si>
  <si>
    <t>16. 7.11</t>
    <phoneticPr fontId="6"/>
  </si>
  <si>
    <t>17. 7.10</t>
    <phoneticPr fontId="6"/>
  </si>
  <si>
    <t>17. 9.11</t>
    <phoneticPr fontId="3"/>
  </si>
  <si>
    <t>17. 9.11</t>
    <phoneticPr fontId="6"/>
  </si>
  <si>
    <t>18. 8. 6</t>
    <phoneticPr fontId="6"/>
  </si>
  <si>
    <t>20. 7. 6</t>
    <phoneticPr fontId="3"/>
  </si>
  <si>
    <t>22. 8. 8</t>
    <phoneticPr fontId="3"/>
  </si>
  <si>
    <t>23. 1.23</t>
    <phoneticPr fontId="3"/>
  </si>
  <si>
    <t>23. 7. 3</t>
    <phoneticPr fontId="3"/>
  </si>
  <si>
    <t>26. 6.29</t>
    <phoneticPr fontId="3"/>
  </si>
  <si>
    <t>26.12.14</t>
    <phoneticPr fontId="3"/>
  </si>
  <si>
    <t>28．4.10</t>
    <phoneticPr fontId="3"/>
  </si>
  <si>
    <t>28．7.10</t>
    <phoneticPr fontId="3"/>
  </si>
  <si>
    <t>31. 1.20</t>
    <phoneticPr fontId="3"/>
  </si>
  <si>
    <t>参議院(比例代表)</t>
    <phoneticPr fontId="3"/>
  </si>
  <si>
    <t>衆議院(小選挙区)</t>
    <phoneticPr fontId="3"/>
  </si>
  <si>
    <t>県議会議員</t>
    <phoneticPr fontId="3"/>
  </si>
  <si>
    <t>長野県知事</t>
    <phoneticPr fontId="3"/>
  </si>
  <si>
    <t>小諸市長</t>
    <phoneticPr fontId="3"/>
  </si>
  <si>
    <t>市議会議員</t>
    <phoneticPr fontId="3"/>
  </si>
  <si>
    <t>28. 4.10</t>
    <phoneticPr fontId="3"/>
  </si>
  <si>
    <t>オリーブの木</t>
    <rPh sb="5" eb="6">
      <t>キ</t>
    </rPh>
    <phoneticPr fontId="3"/>
  </si>
  <si>
    <t>国民民主党</t>
    <rPh sb="0" eb="2">
      <t>コクミン</t>
    </rPh>
    <rPh sb="2" eb="5">
      <t>ミンシュトウ</t>
    </rPh>
    <phoneticPr fontId="3"/>
  </si>
  <si>
    <t>元.7.21</t>
    <rPh sb="0" eb="1">
      <t>ガン</t>
    </rPh>
    <phoneticPr fontId="3"/>
  </si>
  <si>
    <t>NHKから国民を守る党</t>
    <rPh sb="5" eb="7">
      <t>コクミン</t>
    </rPh>
    <rPh sb="8" eb="9">
      <t>マモ</t>
    </rPh>
    <rPh sb="10" eb="11">
      <t>トウ</t>
    </rPh>
    <phoneticPr fontId="3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</si>
  <si>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3"/>
  </si>
  <si>
    <t>れいわ新選組</t>
    <rPh sb="3" eb="6">
      <t>シンセングミ</t>
    </rPh>
    <phoneticPr fontId="3"/>
  </si>
  <si>
    <t>資料：選挙管理委員会</t>
    <phoneticPr fontId="6"/>
  </si>
  <si>
    <t>128　市税の収入状況</t>
    <phoneticPr fontId="6"/>
  </si>
  <si>
    <t>収  入  率 (％)</t>
    <phoneticPr fontId="6"/>
  </si>
  <si>
    <t>市　　　民　　　税</t>
    <phoneticPr fontId="6"/>
  </si>
  <si>
    <t>調  定  額</t>
    <phoneticPr fontId="6"/>
  </si>
  <si>
    <t>収  入  額</t>
    <phoneticPr fontId="6"/>
  </si>
  <si>
    <t>130　特別会計歳入歳出決算状況</t>
    <phoneticPr fontId="6"/>
  </si>
  <si>
    <t>平成27年度</t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</si>
  <si>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</si>
  <si>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…</t>
  </si>
  <si>
    <t>土　地</t>
    <phoneticPr fontId="6"/>
  </si>
  <si>
    <t>建　物</t>
    <phoneticPr fontId="6"/>
  </si>
  <si>
    <t>資料：財 政 課</t>
    <phoneticPr fontId="6"/>
  </si>
  <si>
    <t>令和元年度</t>
    <rPh sb="0" eb="2">
      <t>レイワ</t>
    </rPh>
    <rPh sb="2" eb="4">
      <t>ガンネン</t>
    </rPh>
    <rPh sb="4" eb="5">
      <t>ド</t>
    </rPh>
    <phoneticPr fontId="3"/>
  </si>
  <si>
    <t>資料：総 務 課</t>
    <phoneticPr fontId="6"/>
  </si>
  <si>
    <t>総　数</t>
    <phoneticPr fontId="6"/>
  </si>
  <si>
    <t>議　会
事務局</t>
    <phoneticPr fontId="6"/>
  </si>
  <si>
    <t>124　市議会本会議の開会及び提案件数等の状況</t>
    <phoneticPr fontId="6"/>
  </si>
  <si>
    <t>令和元年</t>
    <rPh sb="0" eb="2">
      <t>レイワ</t>
    </rPh>
    <rPh sb="2" eb="4">
      <t>ガンネン</t>
    </rPh>
    <phoneticPr fontId="3"/>
  </si>
  <si>
    <t>福祉環境委員会</t>
    <phoneticPr fontId="6"/>
  </si>
  <si>
    <t>令和元年</t>
    <rPh sb="0" eb="2">
      <t>レイワ</t>
    </rPh>
    <rPh sb="2" eb="3">
      <t>ガン</t>
    </rPh>
    <rPh sb="3" eb="4">
      <t>ネン</t>
    </rPh>
    <phoneticPr fontId="3"/>
  </si>
  <si>
    <t xml:space="preserve">      （注）平成31年4月から　福祉環境→市民福祉
　　　　　　経済建設→産業建設　に委員会の名称が変更。</t>
    <rPh sb="7" eb="8">
      <t>チュウ</t>
    </rPh>
    <rPh sb="9" eb="11">
      <t>ヘイセイ</t>
    </rPh>
    <rPh sb="13" eb="14">
      <t>ネン</t>
    </rPh>
    <rPh sb="15" eb="16">
      <t>ガツ</t>
    </rPh>
    <rPh sb="19" eb="21">
      <t>フクシ</t>
    </rPh>
    <rPh sb="21" eb="23">
      <t>カンキョウ</t>
    </rPh>
    <rPh sb="24" eb="26">
      <t>シミン</t>
    </rPh>
    <rPh sb="26" eb="28">
      <t>フクシ</t>
    </rPh>
    <rPh sb="35" eb="37">
      <t>ケイザイ</t>
    </rPh>
    <rPh sb="37" eb="39">
      <t>ケンセツ</t>
    </rPh>
    <rPh sb="40" eb="42">
      <t>サンギョウ</t>
    </rPh>
    <rPh sb="42" eb="44">
      <t>ケンセツ</t>
    </rPh>
    <rPh sb="46" eb="48">
      <t>イイン</t>
    </rPh>
    <rPh sb="48" eb="49">
      <t>カイ</t>
    </rPh>
    <rPh sb="50" eb="52">
      <t>メイショウ</t>
    </rPh>
    <rPh sb="53" eb="55">
      <t>ヘンコウ</t>
    </rPh>
    <phoneticPr fontId="3"/>
  </si>
  <si>
    <t>　</t>
    <phoneticPr fontId="3"/>
  </si>
  <si>
    <t>20. 4.13</t>
    <phoneticPr fontId="3"/>
  </si>
  <si>
    <t>小諸市長</t>
    <rPh sb="0" eb="3">
      <t>コモロシ</t>
    </rPh>
    <rPh sb="3" eb="4">
      <t>チョウ</t>
    </rPh>
    <phoneticPr fontId="3"/>
  </si>
  <si>
    <t>2.4.12</t>
    <phoneticPr fontId="3"/>
  </si>
  <si>
    <t>127　政党別得票状況</t>
    <phoneticPr fontId="6"/>
  </si>
  <si>
    <t>(単位：票)</t>
    <phoneticPr fontId="6"/>
  </si>
  <si>
    <t>衆議院(比例区)</t>
    <phoneticPr fontId="3"/>
  </si>
  <si>
    <t>23. 1.23</t>
    <phoneticPr fontId="6"/>
  </si>
  <si>
    <t>28. 7.10</t>
    <phoneticPr fontId="3"/>
  </si>
  <si>
    <t>諸派無所属等</t>
    <phoneticPr fontId="3"/>
  </si>
  <si>
    <t>自由民主党</t>
    <phoneticPr fontId="3"/>
  </si>
  <si>
    <t>総　額（国民健康保険税を除く）</t>
    <phoneticPr fontId="6"/>
  </si>
  <si>
    <t>令和元年度</t>
    <rPh sb="0" eb="2">
      <t>レイワ</t>
    </rPh>
    <rPh sb="2" eb="3">
      <t>ガン</t>
    </rPh>
    <rPh sb="3" eb="5">
      <t>ネンド</t>
    </rPh>
    <phoneticPr fontId="3"/>
  </si>
  <si>
    <t>国 民 健 康 保 険 税</t>
    <phoneticPr fontId="6"/>
  </si>
  <si>
    <t>平成29年度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</si>
  <si>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</si>
  <si>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131　市有財産の状況</t>
    <phoneticPr fontId="6"/>
  </si>
  <si>
    <t>(単位：㎡)</t>
    <phoneticPr fontId="6"/>
  </si>
  <si>
    <t>行　　政　　財　　産</t>
    <phoneticPr fontId="6"/>
  </si>
  <si>
    <t>公  用  財  産</t>
    <phoneticPr fontId="6"/>
  </si>
  <si>
    <t>公 共 用 財 産</t>
    <phoneticPr fontId="6"/>
  </si>
  <si>
    <t>普　通　財　産</t>
    <phoneticPr fontId="6"/>
  </si>
  <si>
    <t>市長
部局</t>
    <phoneticPr fontId="6"/>
  </si>
  <si>
    <t>選　管
事務局</t>
    <phoneticPr fontId="6"/>
  </si>
  <si>
    <t>監　査
事務局</t>
    <phoneticPr fontId="6"/>
  </si>
  <si>
    <t>農　委
事務局</t>
    <phoneticPr fontId="6"/>
  </si>
  <si>
    <t>教　委
事務局</t>
    <phoneticPr fontId="6"/>
  </si>
  <si>
    <t xml:space="preserve">  ２年度</t>
    <rPh sb="3" eb="4">
      <t>ネン</t>
    </rPh>
    <rPh sb="4" eb="5">
      <t>ド</t>
    </rPh>
    <phoneticPr fontId="3"/>
  </si>
  <si>
    <t>132　市の職員数</t>
    <phoneticPr fontId="6"/>
  </si>
  <si>
    <t>2021年版　統計小諸　「行財政」</t>
    <rPh sb="4" eb="5">
      <t>ネン</t>
    </rPh>
    <rPh sb="5" eb="6">
      <t>バン</t>
    </rPh>
    <rPh sb="7" eb="9">
      <t>トウケイ</t>
    </rPh>
    <rPh sb="9" eb="11">
      <t>コモロ</t>
    </rPh>
    <rPh sb="13" eb="16">
      <t>ギョウザイセイ</t>
    </rPh>
    <phoneticPr fontId="3"/>
  </si>
  <si>
    <t>平成17年</t>
    <rPh sb="0" eb="2">
      <t>ヘイセイ</t>
    </rPh>
    <rPh sb="4" eb="5">
      <t>ネン</t>
    </rPh>
    <phoneticPr fontId="6"/>
  </si>
  <si>
    <t>２年</t>
    <rPh sb="1" eb="2">
      <t>ネン</t>
    </rPh>
    <phoneticPr fontId="3"/>
  </si>
  <si>
    <t>市民福祉委員会</t>
    <rPh sb="0" eb="4">
      <t>シミンフクシ</t>
    </rPh>
    <phoneticPr fontId="6"/>
  </si>
  <si>
    <t>産業建設委員会</t>
    <rPh sb="0" eb="2">
      <t>サンギョウ</t>
    </rPh>
    <rPh sb="2" eb="4">
      <t>ケンセツ</t>
    </rPh>
    <rPh sb="4" eb="7">
      <t>イインカイ</t>
    </rPh>
    <phoneticPr fontId="6"/>
  </si>
  <si>
    <t>31. 4.7</t>
    <phoneticPr fontId="3"/>
  </si>
  <si>
    <t>3.10.31</t>
    <phoneticPr fontId="3"/>
  </si>
  <si>
    <t>※農業委員選挙は、平成28年4月1日「農業協同組合法等の一部を改正する等の法律」が施行となり、農業委員会の委員の公選制が廃止され、市町村長による選任制に変更となった。
これにより、平成29年7月19日任期満了による農業委員会の委員の選挙は執行せず、以降執行していない。</t>
    <rPh sb="1" eb="5">
      <t>ノウギョウイイン</t>
    </rPh>
    <rPh sb="5" eb="7">
      <t>センキョ</t>
    </rPh>
    <rPh sb="124" eb="126">
      <t>イコウ</t>
    </rPh>
    <rPh sb="126" eb="128">
      <t>シッコウ</t>
    </rPh>
    <phoneticPr fontId="3"/>
  </si>
  <si>
    <t>労働の解放を
めざす労働者党</t>
    <rPh sb="0" eb="2">
      <t>ロウドウ</t>
    </rPh>
    <rPh sb="3" eb="5">
      <t>カイホウ</t>
    </rPh>
    <rPh sb="10" eb="13">
      <t>ロウドウシャ</t>
    </rPh>
    <rPh sb="13" eb="14">
      <t>トウ</t>
    </rPh>
    <phoneticPr fontId="3"/>
  </si>
  <si>
    <t>自由民主党</t>
  </si>
  <si>
    <t>NHKと裁判してる党弁護士法72条違反で</t>
    <rPh sb="4" eb="6">
      <t>サイバン</t>
    </rPh>
    <rPh sb="9" eb="10">
      <t>トウ</t>
    </rPh>
    <rPh sb="10" eb="14">
      <t>ベンゴシホウ</t>
    </rPh>
    <rPh sb="16" eb="17">
      <t>ジョウ</t>
    </rPh>
    <rPh sb="17" eb="19">
      <t>イハン</t>
    </rPh>
    <phoneticPr fontId="3"/>
  </si>
  <si>
    <t>衆議院(長野県選出)</t>
    <rPh sb="0" eb="3">
      <t>シュウギイン</t>
    </rPh>
    <rPh sb="4" eb="7">
      <t>ナガノケン</t>
    </rPh>
    <rPh sb="7" eb="9">
      <t>センシュツ</t>
    </rPh>
    <phoneticPr fontId="3"/>
  </si>
  <si>
    <t>衆議院(比例代表)</t>
    <rPh sb="0" eb="3">
      <t>シュウギイン</t>
    </rPh>
    <rPh sb="4" eb="6">
      <t>ヒレイ</t>
    </rPh>
    <rPh sb="6" eb="8">
      <t>ダイヒョウ</t>
    </rPh>
    <phoneticPr fontId="3"/>
  </si>
  <si>
    <t>平成19年度</t>
    <rPh sb="0" eb="2">
      <t>ヘイセイ</t>
    </rPh>
    <rPh sb="4" eb="6">
      <t>ネンド</t>
    </rPh>
    <phoneticPr fontId="6"/>
  </si>
  <si>
    <t>２年度</t>
    <rPh sb="1" eb="3">
      <t>ネンド</t>
    </rPh>
    <phoneticPr fontId="3"/>
  </si>
  <si>
    <t>129　一般会計歳入歳出決算状況</t>
    <phoneticPr fontId="6"/>
  </si>
  <si>
    <t>科　　　目</t>
    <phoneticPr fontId="6"/>
  </si>
  <si>
    <t>27年度
決算額</t>
    <rPh sb="2" eb="4">
      <t>ネンド</t>
    </rPh>
    <rPh sb="5" eb="7">
      <t>ケッサン</t>
    </rPh>
    <rPh sb="7" eb="8">
      <t>ガク</t>
    </rPh>
    <phoneticPr fontId="3"/>
  </si>
  <si>
    <t>28年度
決算額</t>
    <rPh sb="2" eb="4">
      <t>ネンド</t>
    </rPh>
    <rPh sb="5" eb="7">
      <t>ケッサン</t>
    </rPh>
    <rPh sb="7" eb="8">
      <t>ガク</t>
    </rPh>
    <phoneticPr fontId="3"/>
  </si>
  <si>
    <t>29年度　　　決済額</t>
    <rPh sb="2" eb="4">
      <t>ネンド</t>
    </rPh>
    <rPh sb="7" eb="9">
      <t>ケッサイ</t>
    </rPh>
    <rPh sb="9" eb="10">
      <t>ガク</t>
    </rPh>
    <phoneticPr fontId="3"/>
  </si>
  <si>
    <t>30年度　　　決済額</t>
    <rPh sb="2" eb="4">
      <t>ネンド</t>
    </rPh>
    <rPh sb="7" eb="9">
      <t>ケッサイ</t>
    </rPh>
    <rPh sb="9" eb="10">
      <t>ガク</t>
    </rPh>
    <phoneticPr fontId="3"/>
  </si>
  <si>
    <t>令和元年度
決算額</t>
    <rPh sb="0" eb="2">
      <t>レイワ</t>
    </rPh>
    <rPh sb="2" eb="4">
      <t>ガンネン</t>
    </rPh>
    <rPh sb="4" eb="5">
      <t>ド</t>
    </rPh>
    <rPh sb="6" eb="8">
      <t>ケッサン</t>
    </rPh>
    <rPh sb="8" eb="9">
      <t>ガク</t>
    </rPh>
    <phoneticPr fontId="3"/>
  </si>
  <si>
    <t>令和２年度</t>
    <rPh sb="0" eb="2">
      <t>レイワ</t>
    </rPh>
    <rPh sb="3" eb="4">
      <t>ネン</t>
    </rPh>
    <phoneticPr fontId="6"/>
  </si>
  <si>
    <t>決算額</t>
    <phoneticPr fontId="6"/>
  </si>
  <si>
    <t>構成比
（％）</t>
    <rPh sb="0" eb="3">
      <t>コウセイヒ</t>
    </rPh>
    <phoneticPr fontId="3"/>
  </si>
  <si>
    <t>市税</t>
    <rPh sb="0" eb="2">
      <t>シゼイ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</si>
  <si>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</si>
  <si>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利子割交付金</t>
    <rPh sb="0" eb="2">
      <t>リシ</t>
    </rPh>
    <rPh sb="2" eb="3">
      <t>ワリ</t>
    </rPh>
    <rPh sb="3" eb="6">
      <t>コウフキン</t>
    </rPh>
    <phoneticPr fontId="6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</si>
  <si>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</si>
  <si>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</si>
  <si>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</si>
  <si>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</si>
  <si>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</si>
  <si>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環境性能割・自動車取得税交付金</t>
    <rPh sb="0" eb="5">
      <t>カンキョウセイノウワリ</t>
    </rPh>
    <rPh sb="6" eb="9">
      <t>ジドウシャ</t>
    </rPh>
    <rPh sb="9" eb="11">
      <t>シュトク</t>
    </rPh>
    <rPh sb="11" eb="12">
      <t>ゼイ</t>
    </rPh>
    <rPh sb="12" eb="15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</si>
  <si>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</si>
  <si>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1">
      <t>チ</t>
    </rPh>
    <rPh sb="1" eb="2">
      <t>カタ</t>
    </rPh>
    <rPh sb="2" eb="5">
      <t>コウフゼイ</t>
    </rPh>
    <phoneticPr fontId="6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</si>
  <si>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</si>
  <si>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</si>
  <si>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</si>
  <si>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国庫支出金</t>
    <rPh sb="0" eb="2">
      <t>コッコ</t>
    </rPh>
    <rPh sb="2" eb="4">
      <t>シシュツ</t>
    </rPh>
    <rPh sb="4" eb="5">
      <t>キン</t>
    </rPh>
    <phoneticPr fontId="6"/>
  </si>
  <si>
    <t>県支出金</t>
    <rPh sb="0" eb="1">
      <t>ケン</t>
    </rPh>
    <rPh sb="1" eb="4">
      <t>シシュツキン</t>
    </rPh>
    <phoneticPr fontId="6"/>
  </si>
  <si>
    <t>財産収入</t>
    <rPh sb="0" eb="2">
      <t>ザイサン</t>
    </rPh>
    <rPh sb="2" eb="4">
      <t>シュウニュウ</t>
    </rPh>
    <phoneticPr fontId="6"/>
  </si>
  <si>
    <t>寄附金</t>
    <rPh sb="0" eb="3">
      <t>キフキン</t>
    </rPh>
    <phoneticPr fontId="6"/>
  </si>
  <si>
    <t>繰入金</t>
    <rPh sb="0" eb="2">
      <t>クリイレ</t>
    </rPh>
    <rPh sb="2" eb="3">
      <t>キン</t>
    </rPh>
    <phoneticPr fontId="6"/>
  </si>
  <si>
    <t>繰越金</t>
    <rPh sb="0" eb="2">
      <t>クリコシ</t>
    </rPh>
    <rPh sb="2" eb="3">
      <t>キン</t>
    </rPh>
    <phoneticPr fontId="6"/>
  </si>
  <si>
    <t>諸収入</t>
    <rPh sb="0" eb="1">
      <t>ショ</t>
    </rPh>
    <rPh sb="1" eb="3">
      <t>シュウニュウ</t>
    </rPh>
    <phoneticPr fontId="6"/>
  </si>
  <si>
    <t>市債</t>
    <rPh sb="0" eb="2">
      <t>シサイ</t>
    </rPh>
    <phoneticPr fontId="6"/>
  </si>
  <si>
    <t>議会費</t>
    <rPh sb="0" eb="2">
      <t>ギカイ</t>
    </rPh>
    <rPh sb="2" eb="3">
      <t>ヒ</t>
    </rPh>
    <phoneticPr fontId="6"/>
  </si>
  <si>
    <t>総務費</t>
    <rPh sb="0" eb="3">
      <t>ソウムヒ</t>
    </rPh>
    <phoneticPr fontId="6"/>
  </si>
  <si>
    <t>民生費</t>
    <rPh sb="0" eb="2">
      <t>ミンセイ</t>
    </rPh>
    <rPh sb="2" eb="3">
      <t>ヒ</t>
    </rPh>
    <phoneticPr fontId="6"/>
  </si>
  <si>
    <t>衛生費</t>
    <rPh sb="0" eb="3">
      <t>エイセイヒ</t>
    </rPh>
    <phoneticPr fontId="6"/>
  </si>
  <si>
    <t>労働費</t>
    <rPh sb="0" eb="3">
      <t>ロウドウヒ</t>
    </rPh>
    <phoneticPr fontId="6"/>
  </si>
  <si>
    <t>農林水産業費</t>
    <rPh sb="0" eb="2">
      <t>ノウリン</t>
    </rPh>
    <rPh sb="2" eb="5">
      <t>スイサンギョウ</t>
    </rPh>
    <rPh sb="5" eb="6">
      <t>ヒ</t>
    </rPh>
    <phoneticPr fontId="6"/>
  </si>
  <si>
    <t>商工費</t>
    <rPh sb="0" eb="2">
      <t>ショウコウ</t>
    </rPh>
    <rPh sb="2" eb="3">
      <t>ヒ</t>
    </rPh>
    <phoneticPr fontId="6"/>
  </si>
  <si>
    <t>土木費</t>
    <rPh sb="0" eb="2">
      <t>ドボク</t>
    </rPh>
    <rPh sb="2" eb="3">
      <t>ヒ</t>
    </rPh>
    <phoneticPr fontId="6"/>
  </si>
  <si>
    <t>消防費</t>
    <rPh sb="0" eb="2">
      <t>ショウボウ</t>
    </rPh>
    <rPh sb="2" eb="3">
      <t>ヒ</t>
    </rPh>
    <phoneticPr fontId="6"/>
  </si>
  <si>
    <t>教育費</t>
    <rPh sb="0" eb="3">
      <t>キョウイクヒ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</si>
  <si>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</si>
  <si>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公債費</t>
    <rPh sb="0" eb="2">
      <t>コウサイ</t>
    </rPh>
    <rPh sb="2" eb="3">
      <t>ヒ</t>
    </rPh>
    <phoneticPr fontId="6"/>
  </si>
  <si>
    <t>諸支出金</t>
    <rPh sb="0" eb="1">
      <t>ショ</t>
    </rPh>
    <rPh sb="1" eb="4">
      <t>シシュツキン</t>
    </rPh>
    <phoneticPr fontId="6"/>
  </si>
  <si>
    <t>令和２年度</t>
    <rPh sb="0" eb="2">
      <t>レイワ</t>
    </rPh>
    <rPh sb="3" eb="4">
      <t>ネン</t>
    </rPh>
    <rPh sb="4" eb="5">
      <t>ド</t>
    </rPh>
    <phoneticPr fontId="3"/>
  </si>
  <si>
    <t>小諸市国民健康保険事業</t>
    <rPh sb="0" eb="3">
      <t>コモロシ</t>
    </rPh>
    <rPh sb="3" eb="5">
      <t>コクミン</t>
    </rPh>
    <rPh sb="5" eb="7">
      <t>ケンコウ</t>
    </rPh>
    <rPh sb="7" eb="9">
      <t>ホケン</t>
    </rPh>
    <rPh sb="9" eb="11">
      <t>ジギョウ</t>
    </rPh>
    <phoneticPr fontId="6"/>
  </si>
  <si>
    <t>小諸市介護保険事業</t>
    <rPh sb="0" eb="3">
      <t>コモロシ</t>
    </rPh>
    <rPh sb="3" eb="5">
      <t>カイゴ</t>
    </rPh>
    <rPh sb="5" eb="7">
      <t>ホケン</t>
    </rPh>
    <rPh sb="7" eb="9">
      <t>ジギョウ</t>
    </rPh>
    <phoneticPr fontId="6"/>
  </si>
  <si>
    <t>小諸市住宅新築資金等貸付事業</t>
    <rPh sb="0" eb="3">
      <t>コモロシ</t>
    </rPh>
    <rPh sb="3" eb="5">
      <t>ジュウタク</t>
    </rPh>
    <rPh sb="5" eb="7">
      <t>シンチク</t>
    </rPh>
    <rPh sb="7" eb="9">
      <t>シキン</t>
    </rPh>
    <rPh sb="9" eb="10">
      <t>トウ</t>
    </rPh>
    <rPh sb="10" eb="12">
      <t>カシツケ</t>
    </rPh>
    <rPh sb="12" eb="14">
      <t>ジギョウ</t>
    </rPh>
    <phoneticPr fontId="6"/>
  </si>
  <si>
    <t>御牧ケ原財産区</t>
    <rPh sb="0" eb="1">
      <t>オ</t>
    </rPh>
    <rPh sb="1" eb="2">
      <t>マキ</t>
    </rPh>
    <rPh sb="3" eb="4">
      <t>ハラ</t>
    </rPh>
    <rPh sb="4" eb="6">
      <t>ザイサン</t>
    </rPh>
    <rPh sb="6" eb="7">
      <t>ク</t>
    </rPh>
    <phoneticPr fontId="6"/>
  </si>
  <si>
    <t>平成20年度</t>
    <rPh sb="0" eb="2">
      <t>ヘイセイ</t>
    </rPh>
    <rPh sb="4" eb="6">
      <t>ネンド</t>
    </rPh>
    <phoneticPr fontId="6"/>
  </si>
  <si>
    <t>３年度</t>
    <rPh sb="1" eb="2">
      <t>ネン</t>
    </rPh>
    <rPh sb="2" eb="3">
      <t>ド</t>
    </rPh>
    <phoneticPr fontId="3"/>
  </si>
  <si>
    <t>3(兼務)</t>
    <phoneticPr fontId="3"/>
  </si>
  <si>
    <t>4(兼務)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</si>
</sst>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0.00_ "/>
    <numFmt numFmtId="178" formatCode="m/d"/>
    <numFmt numFmtId="179" formatCode="#,##0_);[Red]\(#,##0\)"/>
    <numFmt numFmtId="180" formatCode="#,##0.000_);[Red]\(#,##0.000\)"/>
    <numFmt numFmtId="181" formatCode="0_);[Red]\(0\)"/>
    <numFmt numFmtId="182" formatCode="#,##0.00_ "/>
    <numFmt numFmtId="183" formatCode="0.000_);[Red]\(0.000\)"/>
    <numFmt numFmtId="184" formatCode="#,##0.000;[Red]\-#,##0.000"/>
    <numFmt numFmtId="185" formatCode="0.0%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0.5"/>
      <color indexed="8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1">
    <xf numFmtId="0" fontId="0" fillId="0" borderId="0" xfId="0"/>
    <xf numFmtId="0" fontId="16" fillId="0" borderId="0" xfId="0" applyFont="1" applyAlignment="1">
      <alignment vertical="center"/>
    </xf>
    <xf numFmtId="0" fontId="1" fillId="2" borderId="31" xfId="7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3" xfId="7" applyFont="1" applyBorder="1" applyAlignment="1">
      <alignment vertical="center" wrapText="1"/>
    </xf>
    <xf numFmtId="0" fontId="17" fillId="0" borderId="11" xfId="1" applyFont="1" applyBorder="1" applyAlignment="1" applyProtection="1">
      <alignment horizontal="center" vertical="center"/>
    </xf>
    <xf numFmtId="0" fontId="0" fillId="0" borderId="34" xfId="7" applyFont="1" applyBorder="1" applyAlignment="1">
      <alignment vertical="center" wrapText="1"/>
    </xf>
    <xf numFmtId="0" fontId="0" fillId="0" borderId="35" xfId="7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Alignment="1"/>
    <xf numFmtId="0" fontId="5" fillId="0" borderId="5" xfId="0" applyFont="1" applyFill="1" applyBorder="1" applyAlignment="1">
      <alignment vertical="center"/>
    </xf>
    <xf numFmtId="0" fontId="4" fillId="0" borderId="0" xfId="0" applyFont="1" applyFill="1" applyBorder="1"/>
    <xf numFmtId="0" fontId="2" fillId="0" borderId="0" xfId="0" applyFont="1" applyFill="1" applyBorder="1"/>
    <xf numFmtId="179" fontId="2" fillId="0" borderId="2" xfId="0" applyNumberFormat="1" applyFont="1" applyFill="1" applyBorder="1" applyAlignment="1">
      <alignment horizontal="right" vertical="center" wrapText="1"/>
    </xf>
    <xf numFmtId="180" fontId="2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distributed"/>
    </xf>
    <xf numFmtId="178" fontId="2" fillId="0" borderId="6" xfId="0" applyNumberFormat="1" applyFont="1" applyFill="1" applyBorder="1" applyAlignment="1">
      <alignment horizontal="right" vertical="distributed"/>
    </xf>
    <xf numFmtId="0" fontId="4" fillId="0" borderId="3" xfId="0" applyFont="1" applyFill="1" applyBorder="1" applyAlignment="1">
      <alignment vertical="distributed"/>
    </xf>
    <xf numFmtId="179" fontId="2" fillId="0" borderId="2" xfId="0" applyNumberFormat="1" applyFont="1" applyFill="1" applyBorder="1" applyAlignment="1">
      <alignment vertical="center" wrapText="1"/>
    </xf>
    <xf numFmtId="179" fontId="4" fillId="0" borderId="0" xfId="0" applyNumberFormat="1" applyFont="1" applyFill="1"/>
    <xf numFmtId="179" fontId="4" fillId="0" borderId="6" xfId="0" applyNumberFormat="1" applyFont="1" applyFill="1" applyBorder="1" applyAlignment="1">
      <alignment horizontal="right" vertical="distributed"/>
    </xf>
    <xf numFmtId="179" fontId="4" fillId="0" borderId="0" xfId="0" applyNumberFormat="1" applyFont="1" applyFill="1" applyBorder="1" applyAlignment="1">
      <alignment horizontal="right" vertical="distributed"/>
    </xf>
    <xf numFmtId="2" fontId="4" fillId="0" borderId="6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4" fillId="0" borderId="5" xfId="0" applyFont="1" applyFill="1" applyBorder="1" applyAlignment="1">
      <alignment horizontal="left" vertical="distributed" indent="1"/>
    </xf>
    <xf numFmtId="0" fontId="10" fillId="0" borderId="0" xfId="0" applyFont="1" applyFill="1"/>
    <xf numFmtId="0" fontId="8" fillId="0" borderId="0" xfId="1" applyFill="1" applyAlignment="1" applyProtection="1">
      <alignment vertical="center"/>
    </xf>
    <xf numFmtId="180" fontId="2" fillId="0" borderId="11" xfId="0" applyNumberFormat="1" applyFont="1" applyFill="1" applyBorder="1" applyAlignment="1">
      <alignment horizontal="center" vertical="center" wrapText="1"/>
    </xf>
    <xf numFmtId="180" fontId="2" fillId="0" borderId="11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right" vertical="distributed" wrapText="1"/>
    </xf>
    <xf numFmtId="179" fontId="4" fillId="0" borderId="5" xfId="0" applyNumberFormat="1" applyFont="1" applyFill="1" applyBorder="1" applyAlignment="1">
      <alignment horizontal="right" vertical="distributed"/>
    </xf>
    <xf numFmtId="0" fontId="0" fillId="0" borderId="0" xfId="0" applyFill="1"/>
    <xf numFmtId="179" fontId="2" fillId="0" borderId="0" xfId="0" applyNumberFormat="1" applyFont="1" applyFill="1" applyBorder="1" applyAlignment="1">
      <alignment vertical="center" wrapText="1"/>
    </xf>
    <xf numFmtId="179" fontId="2" fillId="0" borderId="5" xfId="0" applyNumberFormat="1" applyFont="1" applyFill="1" applyBorder="1" applyAlignment="1">
      <alignment vertical="center" wrapText="1"/>
    </xf>
    <xf numFmtId="180" fontId="2" fillId="0" borderId="6" xfId="0" applyNumberFormat="1" applyFont="1" applyFill="1" applyBorder="1" applyAlignment="1">
      <alignment vertical="center" wrapText="1"/>
    </xf>
    <xf numFmtId="179" fontId="2" fillId="0" borderId="6" xfId="0" applyNumberFormat="1" applyFont="1" applyFill="1" applyBorder="1" applyAlignment="1">
      <alignment vertical="center" wrapText="1"/>
    </xf>
    <xf numFmtId="179" fontId="2" fillId="0" borderId="4" xfId="0" applyNumberFormat="1" applyFont="1" applyFill="1" applyBorder="1" applyAlignment="1">
      <alignment horizontal="right" vertical="distributed" wrapText="1"/>
    </xf>
    <xf numFmtId="180" fontId="2" fillId="0" borderId="5" xfId="0" applyNumberFormat="1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 applyBorder="1" applyAlignment="1">
      <alignment horizontal="right" vertical="distributed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vertical="center"/>
    </xf>
    <xf numFmtId="178" fontId="2" fillId="3" borderId="6" xfId="0" applyNumberFormat="1" applyFont="1" applyFill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 shrinkToFit="1"/>
    </xf>
    <xf numFmtId="177" fontId="2" fillId="3" borderId="0" xfId="0" applyNumberFormat="1" applyFont="1" applyFill="1" applyBorder="1" applyAlignment="1">
      <alignment horizontal="right" vertical="center" wrapText="1" shrinkToFit="1"/>
    </xf>
    <xf numFmtId="177" fontId="4" fillId="3" borderId="6" xfId="0" applyNumberFormat="1" applyFont="1" applyFill="1" applyBorder="1" applyAlignment="1">
      <alignment horizontal="right" vertical="center" wrapText="1" shrinkToFit="1"/>
    </xf>
    <xf numFmtId="178" fontId="2" fillId="3" borderId="0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38" fontId="2" fillId="3" borderId="0" xfId="3" applyFont="1" applyFill="1" applyBorder="1" applyAlignment="1">
      <alignment vertical="center" wrapText="1"/>
    </xf>
    <xf numFmtId="38" fontId="2" fillId="3" borderId="6" xfId="3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2" fillId="3" borderId="2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178" fontId="2" fillId="3" borderId="4" xfId="0" applyNumberFormat="1" applyFont="1" applyFill="1" applyBorder="1" applyAlignment="1">
      <alignment horizontal="right" vertical="center"/>
    </xf>
    <xf numFmtId="179" fontId="2" fillId="3" borderId="11" xfId="0" applyNumberFormat="1" applyFont="1" applyFill="1" applyBorder="1" applyAlignment="1">
      <alignment horizontal="center" vertical="center"/>
    </xf>
    <xf numFmtId="179" fontId="2" fillId="3" borderId="11" xfId="0" applyNumberFormat="1" applyFont="1" applyFill="1" applyBorder="1" applyAlignment="1">
      <alignment horizontal="center" vertical="center" shrinkToFit="1"/>
    </xf>
    <xf numFmtId="179" fontId="2" fillId="3" borderId="9" xfId="0" applyNumberFormat="1" applyFont="1" applyFill="1" applyBorder="1" applyAlignment="1">
      <alignment horizontal="right" vertical="center"/>
    </xf>
    <xf numFmtId="179" fontId="2" fillId="3" borderId="6" xfId="0" applyNumberFormat="1" applyFont="1" applyFill="1" applyBorder="1" applyAlignment="1">
      <alignment horizontal="right" vertical="center" wrapText="1"/>
    </xf>
    <xf numFmtId="179" fontId="2" fillId="3" borderId="0" xfId="0" applyNumberFormat="1" applyFont="1" applyFill="1" applyBorder="1" applyAlignment="1">
      <alignment horizontal="right" vertical="center" wrapText="1"/>
    </xf>
    <xf numFmtId="179" fontId="4" fillId="3" borderId="6" xfId="0" applyNumberFormat="1" applyFont="1" applyFill="1" applyBorder="1" applyAlignment="1">
      <alignment horizontal="righ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179" fontId="2" fillId="3" borderId="2" xfId="0" applyNumberFormat="1" applyFont="1" applyFill="1" applyBorder="1" applyAlignment="1">
      <alignment horizontal="right" vertical="center" wrapText="1"/>
    </xf>
    <xf numFmtId="179" fontId="2" fillId="3" borderId="1" xfId="0" applyNumberFormat="1" applyFont="1" applyFill="1" applyBorder="1" applyAlignment="1">
      <alignment horizontal="right" vertical="center" wrapText="1"/>
    </xf>
    <xf numFmtId="179" fontId="2" fillId="3" borderId="25" xfId="0" applyNumberFormat="1" applyFont="1" applyFill="1" applyBorder="1" applyAlignment="1">
      <alignment horizontal="center" vertical="center"/>
    </xf>
    <xf numFmtId="179" fontId="2" fillId="3" borderId="26" xfId="0" applyNumberFormat="1" applyFont="1" applyFill="1" applyBorder="1" applyAlignment="1">
      <alignment horizontal="center" vertical="center"/>
    </xf>
    <xf numFmtId="179" fontId="2" fillId="3" borderId="7" xfId="0" applyNumberFormat="1" applyFont="1" applyFill="1" applyBorder="1" applyAlignment="1">
      <alignment horizontal="right" vertical="center" wrapText="1"/>
    </xf>
    <xf numFmtId="179" fontId="2" fillId="3" borderId="0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 wrapText="1"/>
    </xf>
    <xf numFmtId="179" fontId="2" fillId="3" borderId="17" xfId="0" applyNumberFormat="1" applyFont="1" applyFill="1" applyBorder="1" applyAlignment="1">
      <alignment horizontal="center" vertical="center"/>
    </xf>
    <xf numFmtId="179" fontId="2" fillId="3" borderId="0" xfId="0" applyNumberFormat="1" applyFont="1" applyFill="1" applyBorder="1" applyAlignment="1">
      <alignment horizontal="right" vertical="center"/>
    </xf>
    <xf numFmtId="180" fontId="2" fillId="3" borderId="6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right" vertical="center" wrapText="1"/>
    </xf>
    <xf numFmtId="179" fontId="2" fillId="3" borderId="9" xfId="0" applyNumberFormat="1" applyFont="1" applyFill="1" applyBorder="1" applyAlignment="1">
      <alignment horizontal="right" vertical="center" wrapText="1"/>
    </xf>
    <xf numFmtId="179" fontId="2" fillId="3" borderId="18" xfId="0" applyNumberFormat="1" applyFont="1" applyFill="1" applyBorder="1" applyAlignment="1">
      <alignment horizontal="right" vertical="center" wrapText="1"/>
    </xf>
    <xf numFmtId="179" fontId="2" fillId="3" borderId="5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179" fontId="2" fillId="3" borderId="8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vertical="distributed"/>
    </xf>
    <xf numFmtId="178" fontId="2" fillId="3" borderId="6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right" vertical="distributed"/>
    </xf>
    <xf numFmtId="179" fontId="2" fillId="3" borderId="17" xfId="0" applyNumberFormat="1" applyFont="1" applyFill="1" applyBorder="1" applyAlignment="1">
      <alignment horizontal="right" vertical="distributed" wrapText="1"/>
    </xf>
    <xf numFmtId="179" fontId="2" fillId="3" borderId="18" xfId="0" applyNumberFormat="1" applyFont="1" applyFill="1" applyBorder="1" applyAlignment="1">
      <alignment horizontal="right" vertical="distributed" wrapText="1"/>
    </xf>
    <xf numFmtId="178" fontId="2" fillId="3" borderId="4" xfId="0" applyNumberFormat="1" applyFont="1" applyFill="1" applyBorder="1" applyAlignment="1">
      <alignment horizontal="right" vertical="distributed"/>
    </xf>
    <xf numFmtId="179" fontId="2" fillId="3" borderId="0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/>
    </xf>
    <xf numFmtId="179" fontId="2" fillId="3" borderId="18" xfId="0" applyNumberFormat="1" applyFont="1" applyFill="1" applyBorder="1" applyAlignment="1">
      <alignment horizontal="right" vertical="distributed"/>
    </xf>
    <xf numFmtId="179" fontId="2" fillId="3" borderId="7" xfId="0" applyNumberFormat="1" applyFont="1" applyFill="1" applyBorder="1" applyAlignment="1">
      <alignment vertical="center" wrapText="1"/>
    </xf>
    <xf numFmtId="179" fontId="2" fillId="3" borderId="4" xfId="0" applyNumberFormat="1" applyFont="1" applyFill="1" applyBorder="1" applyAlignment="1">
      <alignment vertical="center" wrapText="1"/>
    </xf>
    <xf numFmtId="179" fontId="2" fillId="3" borderId="0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17" xfId="0" applyNumberFormat="1" applyFont="1" applyFill="1" applyBorder="1" applyAlignment="1">
      <alignment vertical="center" wrapText="1"/>
    </xf>
    <xf numFmtId="179" fontId="2" fillId="3" borderId="25" xfId="0" applyNumberFormat="1" applyFont="1" applyFill="1" applyBorder="1" applyAlignment="1">
      <alignment vertical="distributed" wrapText="1"/>
    </xf>
    <xf numFmtId="180" fontId="2" fillId="3" borderId="6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4" xfId="0" applyNumberFormat="1" applyFont="1" applyFill="1" applyBorder="1" applyAlignment="1">
      <alignment vertical="distributed" wrapText="1"/>
    </xf>
    <xf numFmtId="178" fontId="2" fillId="4" borderId="6" xfId="0" applyNumberFormat="1" applyFont="1" applyFill="1" applyBorder="1" applyAlignment="1">
      <alignment horizontal="right" vertical="distributed"/>
    </xf>
    <xf numFmtId="180" fontId="2" fillId="0" borderId="9" xfId="0" applyNumberFormat="1" applyFont="1" applyFill="1" applyBorder="1" applyAlignment="1">
      <alignment vertical="center" wrapText="1"/>
    </xf>
    <xf numFmtId="180" fontId="2" fillId="0" borderId="0" xfId="0" applyNumberFormat="1" applyFont="1" applyFill="1" applyBorder="1" applyAlignment="1">
      <alignment vertical="center" wrapText="1"/>
    </xf>
    <xf numFmtId="179" fontId="2" fillId="0" borderId="18" xfId="0" applyNumberFormat="1" applyFont="1" applyFill="1" applyBorder="1" applyAlignment="1">
      <alignment vertical="center" wrapText="1"/>
    </xf>
    <xf numFmtId="179" fontId="2" fillId="0" borderId="3" xfId="0" applyNumberFormat="1" applyFont="1" applyFill="1" applyBorder="1" applyAlignment="1">
      <alignment vertical="center" wrapText="1"/>
    </xf>
    <xf numFmtId="0" fontId="4" fillId="3" borderId="5" xfId="0" applyFont="1" applyFill="1" applyBorder="1"/>
    <xf numFmtId="179" fontId="4" fillId="3" borderId="0" xfId="0" applyNumberFormat="1" applyFont="1" applyFill="1"/>
    <xf numFmtId="179" fontId="4" fillId="3" borderId="6" xfId="0" applyNumberFormat="1" applyFont="1" applyFill="1" applyBorder="1"/>
    <xf numFmtId="0" fontId="4" fillId="3" borderId="0" xfId="0" applyFont="1" applyFill="1"/>
    <xf numFmtId="0" fontId="4" fillId="3" borderId="6" xfId="0" applyFont="1" applyFill="1" applyBorder="1"/>
    <xf numFmtId="0" fontId="4" fillId="3" borderId="5" xfId="0" applyFont="1" applyFill="1" applyBorder="1" applyAlignment="1">
      <alignment horizontal="right" vertical="distributed"/>
    </xf>
    <xf numFmtId="179" fontId="4" fillId="3" borderId="4" xfId="0" applyNumberFormat="1" applyFont="1" applyFill="1" applyBorder="1" applyAlignment="1">
      <alignment horizontal="right" vertical="distributed"/>
    </xf>
    <xf numFmtId="179" fontId="4" fillId="3" borderId="6" xfId="0" applyNumberFormat="1" applyFont="1" applyFill="1" applyBorder="1" applyAlignment="1">
      <alignment horizontal="right" vertical="distributed"/>
    </xf>
    <xf numFmtId="2" fontId="4" fillId="3" borderId="6" xfId="0" applyNumberFormat="1" applyFont="1" applyFill="1" applyBorder="1" applyAlignment="1">
      <alignment vertical="center"/>
    </xf>
    <xf numFmtId="179" fontId="4" fillId="3" borderId="0" xfId="0" applyNumberFormat="1" applyFont="1" applyFill="1" applyBorder="1" applyAlignment="1">
      <alignment horizontal="right" vertical="distributed"/>
    </xf>
    <xf numFmtId="2" fontId="4" fillId="3" borderId="4" xfId="0" applyNumberFormat="1" applyFont="1" applyFill="1" applyBorder="1" applyAlignment="1">
      <alignment vertical="center"/>
    </xf>
    <xf numFmtId="38" fontId="4" fillId="3" borderId="4" xfId="3" applyFont="1" applyFill="1" applyBorder="1" applyAlignment="1">
      <alignment vertical="center"/>
    </xf>
    <xf numFmtId="38" fontId="4" fillId="3" borderId="6" xfId="3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distributed"/>
    </xf>
    <xf numFmtId="0" fontId="4" fillId="3" borderId="28" xfId="0" applyFont="1" applyFill="1" applyBorder="1"/>
    <xf numFmtId="0" fontId="7" fillId="3" borderId="23" xfId="0" applyFont="1" applyFill="1" applyBorder="1" applyAlignment="1">
      <alignment horizontal="left" vertical="distributed"/>
    </xf>
    <xf numFmtId="179" fontId="11" fillId="3" borderId="22" xfId="0" applyNumberFormat="1" applyFont="1" applyFill="1" applyBorder="1" applyAlignment="1">
      <alignment horizontal="right" vertical="distributed" wrapText="1"/>
    </xf>
    <xf numFmtId="0" fontId="4" fillId="3" borderId="5" xfId="0" applyFont="1" applyFill="1" applyBorder="1" applyAlignment="1">
      <alignment horizontal="left" vertical="distributed" indent="1"/>
    </xf>
    <xf numFmtId="179" fontId="11" fillId="0" borderId="6" xfId="0" applyNumberFormat="1" applyFont="1" applyFill="1" applyBorder="1" applyAlignment="1">
      <alignment horizontal="right" vertical="distributed" wrapText="1"/>
    </xf>
    <xf numFmtId="0" fontId="10" fillId="3" borderId="5" xfId="0" applyFont="1" applyFill="1" applyBorder="1" applyAlignment="1">
      <alignment horizontal="left" vertical="distributed" indent="1"/>
    </xf>
    <xf numFmtId="0" fontId="5" fillId="3" borderId="5" xfId="0" applyFont="1" applyFill="1" applyBorder="1" applyAlignment="1">
      <alignment horizontal="left" vertical="distributed" indent="1"/>
    </xf>
    <xf numFmtId="0" fontId="4" fillId="3" borderId="3" xfId="0" applyFont="1" applyFill="1" applyBorder="1" applyAlignment="1">
      <alignment horizontal="left" vertical="distributed" indent="1"/>
    </xf>
    <xf numFmtId="179" fontId="11" fillId="0" borderId="2" xfId="0" applyNumberFormat="1" applyFont="1" applyFill="1" applyBorder="1" applyAlignment="1">
      <alignment horizontal="right" vertical="distributed" wrapText="1"/>
    </xf>
    <xf numFmtId="0" fontId="7" fillId="3" borderId="30" xfId="0" applyFont="1" applyFill="1" applyBorder="1" applyAlignment="1">
      <alignment vertical="distributed"/>
    </xf>
    <xf numFmtId="176" fontId="11" fillId="3" borderId="29" xfId="0" applyNumberFormat="1" applyFont="1" applyFill="1" applyBorder="1" applyAlignment="1">
      <alignment horizontal="right" vertical="distributed"/>
    </xf>
    <xf numFmtId="176" fontId="5" fillId="0" borderId="4" xfId="0" applyNumberFormat="1" applyFont="1" applyFill="1" applyBorder="1" applyAlignment="1">
      <alignment horizontal="center" vertical="distributed"/>
    </xf>
    <xf numFmtId="176" fontId="11" fillId="0" borderId="29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2" fillId="3" borderId="16" xfId="1" applyFont="1" applyFill="1" applyBorder="1" applyAlignment="1" applyProtection="1"/>
    <xf numFmtId="0" fontId="4" fillId="3" borderId="16" xfId="0" applyFont="1" applyFill="1" applyBorder="1"/>
    <xf numFmtId="0" fontId="2" fillId="3" borderId="0" xfId="0" applyFont="1" applyFill="1" applyAlignment="1"/>
    <xf numFmtId="0" fontId="5" fillId="3" borderId="36" xfId="0" applyFont="1" applyFill="1" applyBorder="1" applyAlignment="1">
      <alignment vertical="center"/>
    </xf>
    <xf numFmtId="178" fontId="2" fillId="3" borderId="37" xfId="0" applyNumberFormat="1" applyFont="1" applyFill="1" applyBorder="1" applyAlignment="1">
      <alignment horizontal="right" vertical="center"/>
    </xf>
    <xf numFmtId="176" fontId="2" fillId="3" borderId="38" xfId="0" applyNumberFormat="1" applyFont="1" applyFill="1" applyBorder="1" applyAlignment="1">
      <alignment horizontal="right" vertical="center" wrapText="1"/>
    </xf>
    <xf numFmtId="176" fontId="2" fillId="3" borderId="37" xfId="0" applyNumberFormat="1" applyFont="1" applyFill="1" applyBorder="1" applyAlignment="1">
      <alignment horizontal="right" vertical="center" wrapText="1"/>
    </xf>
    <xf numFmtId="177" fontId="2" fillId="3" borderId="37" xfId="0" applyNumberFormat="1" applyFont="1" applyFill="1" applyBorder="1" applyAlignment="1">
      <alignment horizontal="right" vertical="center" wrapText="1"/>
    </xf>
    <xf numFmtId="177" fontId="2" fillId="3" borderId="37" xfId="0" applyNumberFormat="1" applyFont="1" applyFill="1" applyBorder="1" applyAlignment="1">
      <alignment horizontal="right" vertical="center" wrapText="1" shrinkToFit="1"/>
    </xf>
    <xf numFmtId="177" fontId="2" fillId="3" borderId="39" xfId="0" applyNumberFormat="1" applyFont="1" applyFill="1" applyBorder="1" applyAlignment="1">
      <alignment horizontal="right" vertical="center" wrapText="1" shrinkToFit="1"/>
    </xf>
    <xf numFmtId="178" fontId="2" fillId="3" borderId="39" xfId="0" applyNumberFormat="1" applyFont="1" applyFill="1" applyBorder="1" applyAlignment="1">
      <alignment horizontal="right" vertical="center"/>
    </xf>
    <xf numFmtId="0" fontId="2" fillId="3" borderId="37" xfId="0" applyFont="1" applyFill="1" applyBorder="1" applyAlignment="1">
      <alignment horizontal="right" vertical="center"/>
    </xf>
    <xf numFmtId="38" fontId="2" fillId="3" borderId="37" xfId="3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/>
    </xf>
    <xf numFmtId="0" fontId="2" fillId="0" borderId="36" xfId="0" applyFont="1" applyFill="1" applyBorder="1" applyAlignment="1">
      <alignment horizontal="right" vertical="center"/>
    </xf>
    <xf numFmtId="38" fontId="2" fillId="0" borderId="36" xfId="8" applyNumberFormat="1" applyFont="1" applyFill="1" applyBorder="1" applyAlignment="1">
      <alignment vertical="center"/>
    </xf>
    <xf numFmtId="40" fontId="2" fillId="0" borderId="36" xfId="8" applyNumberFormat="1" applyFont="1" applyFill="1" applyBorder="1" applyAlignment="1">
      <alignment vertical="center"/>
    </xf>
    <xf numFmtId="40" fontId="2" fillId="0" borderId="39" xfId="8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38" fontId="2" fillId="0" borderId="6" xfId="3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" fillId="3" borderId="0" xfId="0" applyFont="1" applyFill="1" applyBorder="1" applyAlignment="1"/>
    <xf numFmtId="0" fontId="4" fillId="3" borderId="0" xfId="0" applyFont="1" applyFill="1" applyAlignment="1"/>
    <xf numFmtId="0" fontId="4" fillId="3" borderId="16" xfId="0" applyFont="1" applyFill="1" applyBorder="1" applyAlignment="1"/>
    <xf numFmtId="0" fontId="4" fillId="0" borderId="18" xfId="0" applyFont="1" applyFill="1" applyBorder="1" applyAlignment="1">
      <alignment vertical="distributed"/>
    </xf>
    <xf numFmtId="180" fontId="2" fillId="0" borderId="18" xfId="0" applyNumberFormat="1" applyFont="1" applyFill="1" applyBorder="1" applyAlignment="1">
      <alignment vertical="center" wrapText="1"/>
    </xf>
    <xf numFmtId="180" fontId="2" fillId="0" borderId="3" xfId="0" applyNumberFormat="1" applyFont="1" applyFill="1" applyBorder="1" applyAlignment="1">
      <alignment vertical="center" wrapText="1"/>
    </xf>
    <xf numFmtId="179" fontId="2" fillId="0" borderId="2" xfId="0" applyNumberFormat="1" applyFont="1" applyFill="1" applyBorder="1" applyAlignment="1">
      <alignment horizontal="right" vertical="center" shrinkToFit="1"/>
    </xf>
    <xf numFmtId="180" fontId="2" fillId="0" borderId="1" xfId="0" applyNumberFormat="1" applyFont="1" applyFill="1" applyBorder="1" applyAlignment="1">
      <alignment vertical="center" wrapText="1"/>
    </xf>
    <xf numFmtId="0" fontId="10" fillId="3" borderId="0" xfId="0" applyFont="1" applyFill="1" applyAlignment="1"/>
    <xf numFmtId="0" fontId="15" fillId="3" borderId="0" xfId="0" applyFont="1" applyFill="1"/>
    <xf numFmtId="0" fontId="2" fillId="3" borderId="0" xfId="1" applyFont="1" applyFill="1" applyBorder="1" applyAlignment="1" applyProtection="1"/>
    <xf numFmtId="0" fontId="10" fillId="3" borderId="0" xfId="0" applyFont="1" applyFill="1" applyBorder="1"/>
    <xf numFmtId="0" fontId="15" fillId="3" borderId="0" xfId="0" applyFont="1" applyFill="1" applyBorder="1"/>
    <xf numFmtId="0" fontId="5" fillId="3" borderId="0" xfId="0" applyFont="1" applyFill="1" applyAlignment="1">
      <alignment vertical="center"/>
    </xf>
    <xf numFmtId="0" fontId="10" fillId="3" borderId="0" xfId="0" applyFont="1" applyFill="1"/>
    <xf numFmtId="179" fontId="15" fillId="3" borderId="0" xfId="0" applyNumberFormat="1" applyFont="1" applyFill="1"/>
    <xf numFmtId="0" fontId="5" fillId="3" borderId="16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2" fontId="2" fillId="3" borderId="6" xfId="0" applyNumberFormat="1" applyFont="1" applyFill="1" applyBorder="1" applyAlignment="1">
      <alignment vertical="center" wrapText="1"/>
    </xf>
    <xf numFmtId="38" fontId="2" fillId="3" borderId="6" xfId="3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177" fontId="2" fillId="3" borderId="4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38" fontId="2" fillId="3" borderId="2" xfId="3" applyFont="1" applyFill="1" applyBorder="1" applyAlignment="1">
      <alignment vertical="center" wrapText="1"/>
    </xf>
    <xf numFmtId="0" fontId="2" fillId="3" borderId="2" xfId="0" applyFont="1" applyFill="1" applyBorder="1" applyAlignment="1"/>
    <xf numFmtId="0" fontId="2" fillId="3" borderId="18" xfId="0" applyFont="1" applyFill="1" applyBorder="1" applyAlignment="1"/>
    <xf numFmtId="0" fontId="2" fillId="3" borderId="3" xfId="0" applyFont="1" applyFill="1" applyBorder="1" applyAlignment="1"/>
    <xf numFmtId="0" fontId="2" fillId="3" borderId="6" xfId="0" applyFont="1" applyFill="1" applyBorder="1"/>
    <xf numFmtId="180" fontId="2" fillId="3" borderId="11" xfId="0" applyNumberFormat="1" applyFont="1" applyFill="1" applyBorder="1" applyAlignment="1">
      <alignment horizontal="center" vertical="center" wrapText="1"/>
    </xf>
    <xf numFmtId="180" fontId="2" fillId="3" borderId="8" xfId="0" applyNumberFormat="1" applyFont="1" applyFill="1" applyBorder="1" applyAlignment="1">
      <alignment horizontal="center" vertical="center" wrapText="1"/>
    </xf>
    <xf numFmtId="180" fontId="2" fillId="3" borderId="1" xfId="0" applyNumberFormat="1" applyFont="1" applyFill="1" applyBorder="1" applyAlignment="1">
      <alignment horizontal="center" vertical="center" wrapText="1"/>
    </xf>
    <xf numFmtId="180" fontId="2" fillId="3" borderId="7" xfId="0" applyNumberFormat="1" applyFont="1" applyFill="1" applyBorder="1" applyAlignment="1">
      <alignment horizontal="right" vertical="center" wrapText="1"/>
    </xf>
    <xf numFmtId="180" fontId="2" fillId="3" borderId="0" xfId="0" applyNumberFormat="1" applyFont="1" applyFill="1" applyBorder="1" applyAlignment="1">
      <alignment horizontal="right" vertical="center" wrapText="1"/>
    </xf>
    <xf numFmtId="180" fontId="2" fillId="3" borderId="25" xfId="0" applyNumberFormat="1" applyFont="1" applyFill="1" applyBorder="1" applyAlignment="1">
      <alignment horizontal="center" vertical="center" wrapText="1"/>
    </xf>
    <xf numFmtId="180" fontId="2" fillId="3" borderId="4" xfId="0" applyNumberFormat="1" applyFont="1" applyFill="1" applyBorder="1" applyAlignment="1">
      <alignment horizontal="center" vertical="center" wrapText="1"/>
    </xf>
    <xf numFmtId="180" fontId="2" fillId="3" borderId="18" xfId="0" applyNumberFormat="1" applyFont="1" applyFill="1" applyBorder="1" applyAlignment="1">
      <alignment horizontal="right" vertical="center" wrapText="1"/>
    </xf>
    <xf numFmtId="180" fontId="2" fillId="3" borderId="17" xfId="0" applyNumberFormat="1" applyFont="1" applyFill="1" applyBorder="1" applyAlignment="1">
      <alignment horizontal="center" vertical="center" shrinkToFit="1"/>
    </xf>
    <xf numFmtId="180" fontId="2" fillId="3" borderId="17" xfId="0" applyNumberFormat="1" applyFont="1" applyFill="1" applyBorder="1" applyAlignment="1">
      <alignment horizontal="center" vertical="center" wrapText="1"/>
    </xf>
    <xf numFmtId="180" fontId="2" fillId="3" borderId="26" xfId="0" applyNumberFormat="1" applyFont="1" applyFill="1" applyBorder="1" applyAlignment="1">
      <alignment horizontal="center" vertical="center" wrapText="1"/>
    </xf>
    <xf numFmtId="180" fontId="2" fillId="3" borderId="2" xfId="0" applyNumberFormat="1" applyFont="1" applyFill="1" applyBorder="1" applyAlignment="1">
      <alignment horizontal="center" vertical="center" shrinkToFit="1"/>
    </xf>
    <xf numFmtId="180" fontId="2" fillId="3" borderId="4" xfId="0" applyNumberFormat="1" applyFont="1" applyFill="1" applyBorder="1" applyAlignment="1">
      <alignment horizontal="right" vertical="center" wrapText="1"/>
    </xf>
    <xf numFmtId="179" fontId="2" fillId="3" borderId="25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right" vertical="distributed" wrapText="1"/>
    </xf>
    <xf numFmtId="179" fontId="2" fillId="3" borderId="1" xfId="0" applyNumberFormat="1" applyFont="1" applyFill="1" applyBorder="1" applyAlignment="1">
      <alignment horizontal="right" vertical="distributed" wrapText="1"/>
    </xf>
    <xf numFmtId="180" fontId="2" fillId="3" borderId="11" xfId="0" applyNumberFormat="1" applyFont="1" applyFill="1" applyBorder="1" applyAlignment="1">
      <alignment horizontal="center" vertical="center" shrinkToFit="1"/>
    </xf>
    <xf numFmtId="179" fontId="2" fillId="3" borderId="11" xfId="0" applyNumberFormat="1" applyFont="1" applyFill="1" applyBorder="1" applyAlignment="1">
      <alignment horizontal="center" vertical="center" wrapText="1"/>
    </xf>
    <xf numFmtId="179" fontId="2" fillId="3" borderId="10" xfId="0" applyNumberFormat="1" applyFont="1" applyFill="1" applyBorder="1" applyAlignment="1">
      <alignment horizontal="center" vertical="center" wrapText="1"/>
    </xf>
    <xf numFmtId="179" fontId="2" fillId="3" borderId="25" xfId="0" applyNumberFormat="1" applyFont="1" applyFill="1" applyBorder="1" applyAlignment="1">
      <alignment horizontal="right" vertical="distributed" wrapText="1"/>
    </xf>
    <xf numFmtId="180" fontId="2" fillId="3" borderId="2" xfId="0" applyNumberFormat="1" applyFont="1" applyFill="1" applyBorder="1" applyAlignment="1">
      <alignment vertical="center" wrapText="1"/>
    </xf>
    <xf numFmtId="181" fontId="2" fillId="3" borderId="2" xfId="0" applyNumberFormat="1" applyFont="1" applyFill="1" applyBorder="1" applyAlignment="1">
      <alignment vertical="center" wrapText="1"/>
    </xf>
    <xf numFmtId="180" fontId="2" fillId="3" borderId="5" xfId="0" applyNumberFormat="1" applyFont="1" applyFill="1" applyBorder="1" applyAlignment="1">
      <alignment vertical="center" wrapText="1"/>
    </xf>
    <xf numFmtId="183" fontId="2" fillId="3" borderId="6" xfId="0" applyNumberFormat="1" applyFont="1" applyFill="1" applyBorder="1" applyAlignment="1">
      <alignment horizontal="right" vertical="center" wrapText="1"/>
    </xf>
    <xf numFmtId="179" fontId="2" fillId="3" borderId="17" xfId="0" applyNumberFormat="1" applyFont="1" applyFill="1" applyBorder="1" applyAlignment="1">
      <alignment horizontal="center" vertical="center" shrinkToFit="1"/>
    </xf>
    <xf numFmtId="179" fontId="2" fillId="3" borderId="26" xfId="0" applyNumberFormat="1" applyFont="1" applyFill="1" applyBorder="1" applyAlignment="1">
      <alignment horizontal="center" vertical="center" shrinkToFit="1"/>
    </xf>
    <xf numFmtId="179" fontId="2" fillId="3" borderId="2" xfId="0" applyNumberFormat="1" applyFont="1" applyFill="1" applyBorder="1" applyAlignment="1">
      <alignment vertical="center" wrapText="1"/>
    </xf>
    <xf numFmtId="180" fontId="2" fillId="3" borderId="18" xfId="0" applyNumberFormat="1" applyFont="1" applyFill="1" applyBorder="1" applyAlignment="1">
      <alignment vertical="center" wrapText="1"/>
    </xf>
    <xf numFmtId="180" fontId="2" fillId="3" borderId="3" xfId="0" applyNumberFormat="1" applyFont="1" applyFill="1" applyBorder="1" applyAlignment="1">
      <alignment vertical="center" wrapText="1"/>
    </xf>
    <xf numFmtId="178" fontId="2" fillId="4" borderId="7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center" vertical="center" shrinkToFit="1"/>
    </xf>
    <xf numFmtId="180" fontId="2" fillId="3" borderId="8" xfId="0" applyNumberFormat="1" applyFont="1" applyFill="1" applyBorder="1" applyAlignment="1">
      <alignment horizontal="center" vertical="center" shrinkToFit="1"/>
    </xf>
    <xf numFmtId="184" fontId="2" fillId="3" borderId="2" xfId="8" applyNumberFormat="1" applyFont="1" applyFill="1" applyBorder="1" applyAlignment="1">
      <alignment vertical="center" wrapText="1"/>
    </xf>
    <xf numFmtId="181" fontId="2" fillId="3" borderId="2" xfId="0" applyNumberFormat="1" applyFont="1" applyFill="1" applyBorder="1" applyAlignment="1">
      <alignment horizontal="right" vertical="center" wrapText="1"/>
    </xf>
    <xf numFmtId="2" fontId="4" fillId="3" borderId="0" xfId="0" applyNumberFormat="1" applyFont="1" applyFill="1" applyBorder="1" applyAlignment="1">
      <alignment vertical="center"/>
    </xf>
    <xf numFmtId="38" fontId="4" fillId="3" borderId="2" xfId="3" applyFont="1" applyFill="1" applyBorder="1" applyAlignment="1">
      <alignment vertical="center"/>
    </xf>
    <xf numFmtId="179" fontId="4" fillId="3" borderId="2" xfId="0" applyNumberFormat="1" applyFont="1" applyFill="1" applyBorder="1" applyAlignment="1">
      <alignment horizontal="right" vertical="distributed"/>
    </xf>
    <xf numFmtId="0" fontId="4" fillId="3" borderId="4" xfId="0" applyFont="1" applyFill="1" applyBorder="1"/>
    <xf numFmtId="177" fontId="4" fillId="3" borderId="6" xfId="0" applyNumberFormat="1" applyFont="1" applyFill="1" applyBorder="1" applyAlignment="1">
      <alignment horizontal="right" vertical="distributed"/>
    </xf>
    <xf numFmtId="179" fontId="4" fillId="3" borderId="5" xfId="0" applyNumberFormat="1" applyFont="1" applyFill="1" applyBorder="1" applyAlignment="1">
      <alignment horizontal="right" vertical="distributed"/>
    </xf>
    <xf numFmtId="177" fontId="4" fillId="3" borderId="5" xfId="0" applyNumberFormat="1" applyFont="1" applyFill="1" applyBorder="1" applyAlignment="1">
      <alignment horizontal="right" vertical="distributed"/>
    </xf>
    <xf numFmtId="2" fontId="4" fillId="3" borderId="5" xfId="0" applyNumberFormat="1" applyFont="1" applyFill="1" applyBorder="1" applyAlignment="1">
      <alignment vertical="center"/>
    </xf>
    <xf numFmtId="176" fontId="11" fillId="3" borderId="4" xfId="0" applyNumberFormat="1" applyFont="1" applyFill="1" applyBorder="1" applyAlignment="1">
      <alignment horizontal="center" vertical="distributed"/>
    </xf>
    <xf numFmtId="0" fontId="5" fillId="3" borderId="16" xfId="0" applyFont="1" applyFill="1" applyBorder="1" applyAlignment="1"/>
    <xf numFmtId="0" fontId="7" fillId="3" borderId="9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right" vertical="center"/>
    </xf>
    <xf numFmtId="49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/>
    </xf>
    <xf numFmtId="0" fontId="9" fillId="3" borderId="0" xfId="0" applyFont="1" applyFill="1" applyAlignment="1">
      <alignment vertical="center"/>
    </xf>
    <xf numFmtId="0" fontId="4" fillId="3" borderId="20" xfId="0" applyFont="1" applyFill="1" applyBorder="1"/>
    <xf numFmtId="0" fontId="5" fillId="3" borderId="20" xfId="0" applyFont="1" applyFill="1" applyBorder="1" applyAlignment="1">
      <alignment horizontal="right" vertical="center"/>
    </xf>
    <xf numFmtId="0" fontId="7" fillId="3" borderId="0" xfId="0" applyNumberFormat="1" applyFont="1" applyFill="1" applyAlignment="1">
      <alignment horizontal="right" vertical="center"/>
    </xf>
    <xf numFmtId="0" fontId="4" fillId="3" borderId="6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right" vertical="center"/>
    </xf>
    <xf numFmtId="0" fontId="2" fillId="4" borderId="0" xfId="0" applyFont="1" applyFill="1"/>
    <xf numFmtId="0" fontId="2" fillId="4" borderId="16" xfId="1" applyFont="1" applyFill="1" applyBorder="1" applyAlignment="1" applyProtection="1"/>
    <xf numFmtId="0" fontId="4" fillId="4" borderId="16" xfId="0" applyFont="1" applyFill="1" applyBorder="1"/>
    <xf numFmtId="0" fontId="4" fillId="4" borderId="0" xfId="0" applyFont="1" applyFill="1"/>
    <xf numFmtId="49" fontId="4" fillId="4" borderId="5" xfId="0" applyNumberFormat="1" applyFont="1" applyFill="1" applyBorder="1" applyAlignment="1">
      <alignment horizontal="right" vertical="distributed"/>
    </xf>
    <xf numFmtId="176" fontId="4" fillId="4" borderId="4" xfId="0" applyNumberFormat="1" applyFont="1" applyFill="1" applyBorder="1" applyAlignment="1">
      <alignment horizontal="right" vertical="distributed"/>
    </xf>
    <xf numFmtId="176" fontId="4" fillId="4" borderId="4" xfId="0" applyNumberFormat="1" applyFont="1" applyFill="1" applyBorder="1" applyAlignment="1">
      <alignment horizontal="right" vertical="center" wrapText="1"/>
    </xf>
    <xf numFmtId="49" fontId="4" fillId="4" borderId="0" xfId="0" applyNumberFormat="1" applyFont="1" applyFill="1" applyBorder="1" applyAlignment="1">
      <alignment horizontal="right" vertical="distributed"/>
    </xf>
    <xf numFmtId="49" fontId="4" fillId="4" borderId="3" xfId="0" applyNumberFormat="1" applyFont="1" applyFill="1" applyBorder="1" applyAlignment="1">
      <alignment horizontal="right" vertical="distributed"/>
    </xf>
    <xf numFmtId="176" fontId="4" fillId="4" borderId="1" xfId="0" applyNumberFormat="1" applyFont="1" applyFill="1" applyBorder="1" applyAlignment="1">
      <alignment horizontal="right" vertical="center" wrapText="1"/>
    </xf>
    <xf numFmtId="0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top"/>
    </xf>
    <xf numFmtId="0" fontId="4" fillId="4" borderId="0" xfId="0" applyFont="1" applyFill="1" applyBorder="1" applyAlignment="1">
      <alignment vertical="top" wrapText="1"/>
    </xf>
    <xf numFmtId="0" fontId="2" fillId="4" borderId="0" xfId="0" applyFont="1" applyFill="1" applyAlignment="1">
      <alignment vertical="top"/>
    </xf>
    <xf numFmtId="0" fontId="7" fillId="4" borderId="11" xfId="0" applyFont="1" applyFill="1" applyBorder="1" applyAlignment="1">
      <alignment horizontal="center" vertical="center" wrapText="1" shrinkToFi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0" xfId="0" applyNumberFormat="1" applyFont="1" applyFill="1" applyAlignment="1">
      <alignment horizontal="right" vertical="distributed"/>
    </xf>
    <xf numFmtId="0" fontId="4" fillId="4" borderId="4" xfId="0" applyNumberFormat="1" applyFont="1" applyFill="1" applyBorder="1" applyAlignment="1">
      <alignment horizontal="right" vertical="distributed"/>
    </xf>
    <xf numFmtId="49" fontId="4" fillId="4" borderId="0" xfId="0" applyNumberFormat="1" applyFont="1" applyFill="1" applyAlignment="1">
      <alignment horizontal="center" vertical="distributed"/>
    </xf>
    <xf numFmtId="49" fontId="4" fillId="4" borderId="4" xfId="0" applyNumberFormat="1" applyFont="1" applyFill="1" applyBorder="1" applyAlignment="1">
      <alignment horizontal="center" vertical="distributed"/>
    </xf>
    <xf numFmtId="0" fontId="4" fillId="4" borderId="7" xfId="0" applyNumberFormat="1" applyFont="1" applyFill="1" applyBorder="1" applyAlignment="1">
      <alignment horizontal="right" vertical="distributed"/>
    </xf>
    <xf numFmtId="0" fontId="4" fillId="4" borderId="6" xfId="0" applyNumberFormat="1" applyFont="1" applyFill="1" applyBorder="1" applyAlignment="1">
      <alignment horizontal="right" vertical="distributed"/>
    </xf>
    <xf numFmtId="0" fontId="4" fillId="4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38" fontId="2" fillId="0" borderId="6" xfId="3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38" fontId="2" fillId="4" borderId="6" xfId="3" applyFont="1" applyFill="1" applyBorder="1" applyAlignment="1">
      <alignment vertical="center" wrapText="1"/>
    </xf>
    <xf numFmtId="38" fontId="2" fillId="4" borderId="6" xfId="3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right" vertical="center"/>
    </xf>
    <xf numFmtId="38" fontId="2" fillId="4" borderId="2" xfId="3" applyFont="1" applyFill="1" applyBorder="1" applyAlignment="1">
      <alignment vertical="center" wrapText="1"/>
    </xf>
    <xf numFmtId="178" fontId="2" fillId="4" borderId="2" xfId="0" applyNumberFormat="1" applyFont="1" applyFill="1" applyBorder="1" applyAlignment="1">
      <alignment horizontal="right" vertical="distributed"/>
    </xf>
    <xf numFmtId="0" fontId="4" fillId="4" borderId="5" xfId="0" applyFont="1" applyFill="1" applyBorder="1" applyAlignment="1">
      <alignment horizontal="right" vertical="distributed"/>
    </xf>
    <xf numFmtId="38" fontId="4" fillId="4" borderId="6" xfId="3" applyFont="1" applyFill="1" applyBorder="1" applyAlignment="1">
      <alignment vertical="center"/>
    </xf>
    <xf numFmtId="2" fontId="4" fillId="4" borderId="6" xfId="0" applyNumberFormat="1" applyFont="1" applyFill="1" applyBorder="1" applyAlignment="1">
      <alignment vertical="center"/>
    </xf>
    <xf numFmtId="179" fontId="4" fillId="4" borderId="6" xfId="0" applyNumberFormat="1" applyFont="1" applyFill="1" applyBorder="1" applyAlignment="1">
      <alignment horizontal="right" vertical="distributed"/>
    </xf>
    <xf numFmtId="2" fontId="4" fillId="4" borderId="4" xfId="0" applyNumberFormat="1" applyFont="1" applyFill="1" applyBorder="1" applyAlignment="1">
      <alignment vertical="center"/>
    </xf>
    <xf numFmtId="179" fontId="4" fillId="4" borderId="5" xfId="0" applyNumberFormat="1" applyFont="1" applyFill="1" applyBorder="1" applyAlignment="1">
      <alignment horizontal="right" vertical="distributed"/>
    </xf>
    <xf numFmtId="177" fontId="4" fillId="4" borderId="6" xfId="0" applyNumberFormat="1" applyFont="1" applyFill="1" applyBorder="1" applyAlignment="1">
      <alignment horizontal="right" vertical="distributed"/>
    </xf>
    <xf numFmtId="0" fontId="4" fillId="4" borderId="3" xfId="0" applyFont="1" applyFill="1" applyBorder="1" applyAlignment="1">
      <alignment horizontal="right" vertical="distributed"/>
    </xf>
    <xf numFmtId="179" fontId="4" fillId="4" borderId="3" xfId="0" applyNumberFormat="1" applyFont="1" applyFill="1" applyBorder="1" applyAlignment="1">
      <alignment horizontal="right" vertical="distributed"/>
    </xf>
    <xf numFmtId="2" fontId="4" fillId="4" borderId="3" xfId="0" applyNumberFormat="1" applyFont="1" applyFill="1" applyBorder="1" applyAlignment="1">
      <alignment vertical="center"/>
    </xf>
    <xf numFmtId="2" fontId="4" fillId="4" borderId="1" xfId="0" applyNumberFormat="1" applyFont="1" applyFill="1" applyBorder="1" applyAlignment="1">
      <alignment vertical="center"/>
    </xf>
    <xf numFmtId="0" fontId="2" fillId="3" borderId="17" xfId="0" applyFont="1" applyFill="1" applyBorder="1"/>
    <xf numFmtId="0" fontId="15" fillId="4" borderId="0" xfId="0" applyFont="1" applyFill="1"/>
    <xf numFmtId="0" fontId="9" fillId="4" borderId="1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 shrinkToFit="1"/>
    </xf>
    <xf numFmtId="179" fontId="11" fillId="4" borderId="22" xfId="0" applyNumberFormat="1" applyFont="1" applyFill="1" applyBorder="1" applyAlignment="1">
      <alignment horizontal="right" vertical="distributed" wrapText="1"/>
    </xf>
    <xf numFmtId="179" fontId="9" fillId="4" borderId="22" xfId="0" applyNumberFormat="1" applyFont="1" applyFill="1" applyBorder="1" applyAlignment="1">
      <alignment horizontal="right" vertical="distributed" wrapText="1"/>
    </xf>
    <xf numFmtId="185" fontId="9" fillId="4" borderId="21" xfId="9" applyNumberFormat="1" applyFont="1" applyFill="1" applyBorder="1" applyAlignment="1">
      <alignment horizontal="right" vertical="distributed"/>
    </xf>
    <xf numFmtId="179" fontId="18" fillId="4" borderId="6" xfId="0" applyNumberFormat="1" applyFont="1" applyFill="1" applyBorder="1" applyAlignment="1">
      <alignment horizontal="right" vertical="distributed" wrapText="1"/>
    </xf>
    <xf numFmtId="185" fontId="18" fillId="4" borderId="0" xfId="9" applyNumberFormat="1" applyFont="1" applyFill="1" applyBorder="1" applyAlignment="1">
      <alignment horizontal="right" vertical="distributed"/>
    </xf>
    <xf numFmtId="179" fontId="18" fillId="4" borderId="2" xfId="0" applyNumberFormat="1" applyFont="1" applyFill="1" applyBorder="1" applyAlignment="1">
      <alignment horizontal="right" vertical="distributed" wrapText="1"/>
    </xf>
    <xf numFmtId="185" fontId="18" fillId="4" borderId="18" xfId="9" applyNumberFormat="1" applyFont="1" applyFill="1" applyBorder="1" applyAlignment="1">
      <alignment horizontal="right" vertical="distributed"/>
    </xf>
    <xf numFmtId="179" fontId="11" fillId="0" borderId="22" xfId="0" applyNumberFormat="1" applyFont="1" applyFill="1" applyBorder="1" applyAlignment="1">
      <alignment horizontal="right" vertical="distributed" wrapText="1"/>
    </xf>
    <xf numFmtId="185" fontId="18" fillId="4" borderId="1" xfId="9" applyNumberFormat="1" applyFont="1" applyFill="1" applyBorder="1" applyAlignment="1">
      <alignment horizontal="right" vertical="distributed"/>
    </xf>
    <xf numFmtId="179" fontId="15" fillId="4" borderId="0" xfId="0" applyNumberFormat="1" applyFont="1" applyFill="1"/>
    <xf numFmtId="176" fontId="11" fillId="4" borderId="29" xfId="0" applyNumberFormat="1" applyFont="1" applyFill="1" applyBorder="1" applyAlignment="1">
      <alignment horizontal="right" vertical="distributed"/>
    </xf>
    <xf numFmtId="176" fontId="11" fillId="4" borderId="4" xfId="0" applyNumberFormat="1" applyFont="1" applyFill="1" applyBorder="1" applyAlignment="1">
      <alignment horizontal="right" vertical="distributed"/>
    </xf>
    <xf numFmtId="176" fontId="11" fillId="0" borderId="4" xfId="0" applyNumberFormat="1" applyFont="1" applyFill="1" applyBorder="1" applyAlignment="1">
      <alignment horizontal="right" vertical="distributed"/>
    </xf>
    <xf numFmtId="176" fontId="11" fillId="4" borderId="4" xfId="0" applyNumberFormat="1" applyFont="1" applyFill="1" applyBorder="1" applyAlignment="1">
      <alignment horizontal="center" vertical="distributed"/>
    </xf>
    <xf numFmtId="176" fontId="11" fillId="4" borderId="1" xfId="0" applyNumberFormat="1" applyFont="1" applyFill="1" applyBorder="1" applyAlignment="1">
      <alignment horizontal="right" vertical="distributed"/>
    </xf>
    <xf numFmtId="176" fontId="11" fillId="0" borderId="1" xfId="0" applyNumberFormat="1" applyFont="1" applyFill="1" applyBorder="1" applyAlignment="1">
      <alignment horizontal="right" vertical="distributed"/>
    </xf>
    <xf numFmtId="0" fontId="4" fillId="3" borderId="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right"/>
    </xf>
    <xf numFmtId="0" fontId="9" fillId="4" borderId="0" xfId="0" applyFont="1" applyFill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right" vertical="distributed"/>
    </xf>
    <xf numFmtId="38" fontId="2" fillId="4" borderId="2" xfId="3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3" borderId="0" xfId="0" applyFont="1" applyFill="1" applyBorder="1"/>
    <xf numFmtId="0" fontId="4" fillId="4" borderId="17" xfId="0" applyFont="1" applyFill="1" applyBorder="1" applyAlignment="1">
      <alignment vertical="distributed"/>
    </xf>
    <xf numFmtId="0" fontId="4" fillId="4" borderId="0" xfId="0" applyFont="1" applyFill="1" applyBorder="1" applyAlignment="1">
      <alignment vertical="distributed"/>
    </xf>
    <xf numFmtId="180" fontId="10" fillId="3" borderId="11" xfId="0" applyNumberFormat="1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vertical="distributed"/>
    </xf>
    <xf numFmtId="0" fontId="4" fillId="4" borderId="26" xfId="0" applyFont="1" applyFill="1" applyBorder="1" applyAlignment="1">
      <alignment vertical="distributed"/>
    </xf>
    <xf numFmtId="180" fontId="2" fillId="4" borderId="11" xfId="0" applyNumberFormat="1" applyFont="1" applyFill="1" applyBorder="1" applyAlignment="1">
      <alignment horizontal="center" vertical="center" shrinkToFit="1"/>
    </xf>
    <xf numFmtId="179" fontId="2" fillId="4" borderId="11" xfId="0" applyNumberFormat="1" applyFont="1" applyFill="1" applyBorder="1" applyAlignment="1">
      <alignment horizontal="center" vertical="center" shrinkToFit="1"/>
    </xf>
    <xf numFmtId="179" fontId="2" fillId="4" borderId="10" xfId="0" applyNumberFormat="1" applyFont="1" applyFill="1" applyBorder="1" applyAlignment="1">
      <alignment horizontal="center" vertical="center" shrinkToFit="1"/>
    </xf>
    <xf numFmtId="180" fontId="10" fillId="4" borderId="8" xfId="0" applyNumberFormat="1" applyFont="1" applyFill="1" applyBorder="1" applyAlignment="1">
      <alignment horizontal="center" vertical="center" wrapText="1" shrinkToFit="1"/>
    </xf>
    <xf numFmtId="179" fontId="2" fillId="4" borderId="4" xfId="0" applyNumberFormat="1" applyFont="1" applyFill="1" applyBorder="1" applyAlignment="1">
      <alignment horizontal="right" vertical="distributed" wrapText="1"/>
    </xf>
    <xf numFmtId="0" fontId="4" fillId="4" borderId="5" xfId="0" applyFont="1" applyFill="1" applyBorder="1" applyAlignment="1">
      <alignment vertical="distributed"/>
    </xf>
    <xf numFmtId="179" fontId="2" fillId="4" borderId="7" xfId="0" applyNumberFormat="1" applyFont="1" applyFill="1" applyBorder="1" applyAlignment="1">
      <alignment horizontal="right" vertical="center" wrapText="1"/>
    </xf>
    <xf numFmtId="180" fontId="2" fillId="4" borderId="7" xfId="0" applyNumberFormat="1" applyFont="1" applyFill="1" applyBorder="1" applyAlignment="1">
      <alignment horizontal="right" vertical="center" wrapText="1"/>
    </xf>
    <xf numFmtId="179" fontId="2" fillId="4" borderId="25" xfId="0" applyNumberFormat="1" applyFont="1" applyFill="1" applyBorder="1" applyAlignment="1">
      <alignment horizontal="right" vertical="distributed" wrapText="1"/>
    </xf>
    <xf numFmtId="179" fontId="2" fillId="4" borderId="2" xfId="0" applyNumberFormat="1" applyFont="1" applyFill="1" applyBorder="1" applyAlignment="1">
      <alignment horizontal="right" vertical="center" wrapText="1"/>
    </xf>
    <xf numFmtId="179" fontId="2" fillId="4" borderId="2" xfId="0" applyNumberFormat="1" applyFont="1" applyFill="1" applyBorder="1" applyAlignment="1">
      <alignment vertical="center" wrapText="1"/>
    </xf>
    <xf numFmtId="180" fontId="2" fillId="4" borderId="2" xfId="0" applyNumberFormat="1" applyFont="1" applyFill="1" applyBorder="1" applyAlignment="1">
      <alignment vertical="center" wrapText="1"/>
    </xf>
    <xf numFmtId="181" fontId="2" fillId="4" borderId="2" xfId="8" applyNumberFormat="1" applyFont="1" applyFill="1" applyBorder="1" applyAlignment="1">
      <alignment vertical="center" wrapText="1"/>
    </xf>
    <xf numFmtId="181" fontId="2" fillId="4" borderId="3" xfId="0" applyNumberFormat="1" applyFont="1" applyFill="1" applyBorder="1" applyAlignment="1">
      <alignment vertical="center" wrapText="1"/>
    </xf>
    <xf numFmtId="181" fontId="2" fillId="4" borderId="2" xfId="0" applyNumberFormat="1" applyFont="1" applyFill="1" applyBorder="1" applyAlignment="1">
      <alignment horizontal="right" vertical="center" wrapText="1"/>
    </xf>
    <xf numFmtId="179" fontId="2" fillId="4" borderId="1" xfId="0" applyNumberFormat="1" applyFont="1" applyFill="1" applyBorder="1" applyAlignment="1">
      <alignment horizontal="right" vertical="distributed" wrapText="1"/>
    </xf>
    <xf numFmtId="180" fontId="2" fillId="4" borderId="8" xfId="0" applyNumberFormat="1" applyFont="1" applyFill="1" applyBorder="1" applyAlignment="1">
      <alignment horizontal="center" vertical="center" shrinkToFit="1"/>
    </xf>
    <xf numFmtId="184" fontId="2" fillId="4" borderId="2" xfId="8" applyNumberFormat="1" applyFont="1" applyFill="1" applyBorder="1" applyAlignment="1">
      <alignment vertical="center" wrapText="1"/>
    </xf>
    <xf numFmtId="180" fontId="2" fillId="4" borderId="3" xfId="0" applyNumberFormat="1" applyFont="1" applyFill="1" applyBorder="1" applyAlignment="1">
      <alignment vertical="center" wrapText="1"/>
    </xf>
    <xf numFmtId="2" fontId="4" fillId="4" borderId="5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right" vertical="distributed"/>
    </xf>
    <xf numFmtId="0" fontId="4" fillId="3" borderId="1" xfId="0" applyFont="1" applyFill="1" applyBorder="1" applyAlignment="1">
      <alignment vertical="center"/>
    </xf>
    <xf numFmtId="179" fontId="11" fillId="4" borderId="6" xfId="0" applyNumberFormat="1" applyFont="1" applyFill="1" applyBorder="1" applyAlignment="1">
      <alignment horizontal="right" vertical="distributed" wrapText="1"/>
    </xf>
    <xf numFmtId="179" fontId="11" fillId="4" borderId="2" xfId="0" applyNumberFormat="1" applyFont="1" applyFill="1" applyBorder="1" applyAlignment="1">
      <alignment horizontal="right" vertical="distributed" wrapText="1"/>
    </xf>
    <xf numFmtId="0" fontId="5" fillId="3" borderId="0" xfId="0" applyFont="1" applyFill="1" applyBorder="1" applyAlignment="1">
      <alignment horizontal="right"/>
    </xf>
    <xf numFmtId="49" fontId="4" fillId="4" borderId="5" xfId="0" applyNumberFormat="1" applyFont="1" applyFill="1" applyBorder="1" applyAlignment="1">
      <alignment horizontal="right" vertical="center"/>
    </xf>
    <xf numFmtId="49" fontId="4" fillId="4" borderId="16" xfId="0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distributed"/>
    </xf>
    <xf numFmtId="0" fontId="4" fillId="4" borderId="5" xfId="0" applyNumberFormat="1" applyFont="1" applyFill="1" applyBorder="1" applyAlignment="1">
      <alignment horizontal="center" vertical="distributed"/>
    </xf>
    <xf numFmtId="0" fontId="7" fillId="4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right"/>
    </xf>
    <xf numFmtId="0" fontId="4" fillId="4" borderId="16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right"/>
    </xf>
    <xf numFmtId="0" fontId="9" fillId="4" borderId="13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40" fontId="4" fillId="4" borderId="6" xfId="3" applyNumberFormat="1" applyFont="1" applyFill="1" applyBorder="1" applyAlignment="1">
      <alignment horizontal="right" vertical="center"/>
    </xf>
    <xf numFmtId="182" fontId="4" fillId="4" borderId="6" xfId="0" applyNumberFormat="1" applyFont="1" applyFill="1" applyBorder="1" applyAlignment="1">
      <alignment horizontal="right" vertical="distributed"/>
    </xf>
    <xf numFmtId="182" fontId="4" fillId="4" borderId="4" xfId="0" applyNumberFormat="1" applyFont="1" applyFill="1" applyBorder="1" applyAlignment="1">
      <alignment horizontal="right" vertical="distributed"/>
    </xf>
    <xf numFmtId="40" fontId="4" fillId="3" borderId="4" xfId="3" applyNumberFormat="1" applyFont="1" applyFill="1" applyBorder="1" applyAlignment="1">
      <alignment horizontal="right" vertical="center"/>
    </xf>
    <xf numFmtId="40" fontId="4" fillId="3" borderId="5" xfId="3" applyNumberFormat="1" applyFont="1" applyFill="1" applyBorder="1" applyAlignment="1">
      <alignment horizontal="right" vertical="center"/>
    </xf>
    <xf numFmtId="182" fontId="4" fillId="3" borderId="0" xfId="0" applyNumberFormat="1" applyFont="1" applyFill="1" applyBorder="1" applyAlignment="1">
      <alignment horizontal="right" vertical="distributed"/>
    </xf>
    <xf numFmtId="40" fontId="4" fillId="0" borderId="4" xfId="3" applyNumberFormat="1" applyFont="1" applyFill="1" applyBorder="1" applyAlignment="1">
      <alignment horizontal="right" vertical="center"/>
    </xf>
    <xf numFmtId="40" fontId="4" fillId="0" borderId="5" xfId="3" applyNumberFormat="1" applyFont="1" applyFill="1" applyBorder="1" applyAlignment="1">
      <alignment horizontal="right" vertical="center"/>
    </xf>
    <xf numFmtId="182" fontId="4" fillId="0" borderId="4" xfId="0" applyNumberFormat="1" applyFont="1" applyFill="1" applyBorder="1" applyAlignment="1">
      <alignment horizontal="right" vertical="distributed"/>
    </xf>
    <xf numFmtId="182" fontId="4" fillId="0" borderId="0" xfId="0" applyNumberFormat="1" applyFont="1" applyFill="1" applyBorder="1" applyAlignment="1">
      <alignment horizontal="right" vertical="distributed"/>
    </xf>
    <xf numFmtId="40" fontId="4" fillId="4" borderId="2" xfId="3" applyNumberFormat="1" applyFont="1" applyFill="1" applyBorder="1" applyAlignment="1">
      <alignment horizontal="right" vertical="center"/>
    </xf>
    <xf numFmtId="182" fontId="4" fillId="4" borderId="2" xfId="0" applyNumberFormat="1" applyFont="1" applyFill="1" applyBorder="1" applyAlignment="1">
      <alignment horizontal="right" vertical="distributed"/>
    </xf>
    <xf numFmtId="182" fontId="4" fillId="4" borderId="1" xfId="0" applyNumberFormat="1" applyFont="1" applyFill="1" applyBorder="1" applyAlignment="1">
      <alignment horizontal="right" vertical="distributed"/>
    </xf>
    <xf numFmtId="0" fontId="7" fillId="4" borderId="1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82" fontId="4" fillId="3" borderId="5" xfId="0" applyNumberFormat="1" applyFont="1" applyFill="1" applyBorder="1" applyAlignment="1">
      <alignment horizontal="right" vertical="distributed"/>
    </xf>
    <xf numFmtId="40" fontId="4" fillId="4" borderId="41" xfId="3" applyNumberFormat="1" applyFont="1" applyFill="1" applyBorder="1" applyAlignment="1">
      <alignment vertical="center"/>
    </xf>
    <xf numFmtId="40" fontId="4" fillId="4" borderId="40" xfId="3" applyNumberFormat="1" applyFont="1" applyFill="1" applyBorder="1" applyAlignment="1">
      <alignment vertical="center"/>
    </xf>
    <xf numFmtId="40" fontId="4" fillId="0" borderId="6" xfId="3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distributed"/>
    </xf>
    <xf numFmtId="182" fontId="4" fillId="4" borderId="41" xfId="0" applyNumberFormat="1" applyFont="1" applyFill="1" applyBorder="1" applyAlignment="1">
      <alignment vertical="distributed"/>
    </xf>
    <xf numFmtId="182" fontId="4" fillId="4" borderId="16" xfId="0" applyNumberFormat="1" applyFont="1" applyFill="1" applyBorder="1" applyAlignment="1">
      <alignment vertical="distributed"/>
    </xf>
    <xf numFmtId="40" fontId="4" fillId="4" borderId="6" xfId="3" applyNumberFormat="1" applyFont="1" applyFill="1" applyBorder="1" applyAlignment="1">
      <alignment vertical="center"/>
    </xf>
    <xf numFmtId="182" fontId="4" fillId="4" borderId="6" xfId="0" applyNumberFormat="1" applyFont="1" applyFill="1" applyBorder="1" applyAlignment="1">
      <alignment vertical="distributed"/>
    </xf>
    <xf numFmtId="182" fontId="4" fillId="4" borderId="4" xfId="0" applyNumberFormat="1" applyFont="1" applyFill="1" applyBorder="1" applyAlignment="1">
      <alignment vertical="distributed"/>
    </xf>
    <xf numFmtId="182" fontId="4" fillId="4" borderId="4" xfId="0" applyNumberFormat="1" applyFont="1" applyFill="1" applyBorder="1" applyAlignment="1">
      <alignment horizontal="right" vertical="center" wrapText="1"/>
    </xf>
    <xf numFmtId="182" fontId="4" fillId="4" borderId="0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</cellXfs>
  <cellStyles count="10">
    <cellStyle name="パーセント" xfId="9" builtinId="5"/>
    <cellStyle name="パーセント 2" xfId="2"/>
    <cellStyle name="ハイパーリンク" xfId="1" builtinId="8"/>
    <cellStyle name="桁区切り 2" xfId="3"/>
    <cellStyle name="桁区切り 3" xfId="4"/>
    <cellStyle name="桁区切り 5" xfId="8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4.&#34892;&#36001;&#2591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>
      <selection activeCell="B2" sqref="B2"/>
    </sheetView>
  </sheetViews>
  <sheetFormatPr defaultRowHeight="13.5"/>
  <cols>
    <col min="1" max="1" width="2.5" customWidth="1"/>
    <col min="2" max="2" width="46" customWidth="1"/>
  </cols>
  <sheetData>
    <row r="1" spans="2:3" ht="31.5" customHeight="1">
      <c r="B1" s="1" t="s">
        <v>285</v>
      </c>
    </row>
    <row r="2" spans="2:3" ht="30" customHeight="1" thickBot="1">
      <c r="B2" s="2" t="s">
        <v>101</v>
      </c>
      <c r="C2" s="3" t="s">
        <v>102</v>
      </c>
    </row>
    <row r="3" spans="2:3" ht="30" customHeight="1" thickTop="1">
      <c r="B3" s="4" t="s">
        <v>131</v>
      </c>
      <c r="C3" s="5" t="s">
        <v>103</v>
      </c>
    </row>
    <row r="4" spans="2:3" ht="30" customHeight="1">
      <c r="B4" s="4" t="s">
        <v>132</v>
      </c>
      <c r="C4" s="5" t="s">
        <v>103</v>
      </c>
    </row>
    <row r="5" spans="2:3" ht="30" customHeight="1">
      <c r="B5" s="6" t="s">
        <v>133</v>
      </c>
      <c r="C5" s="5" t="s">
        <v>103</v>
      </c>
    </row>
    <row r="6" spans="2:3" ht="30" customHeight="1">
      <c r="B6" s="6" t="s">
        <v>134</v>
      </c>
      <c r="C6" s="5" t="s">
        <v>103</v>
      </c>
    </row>
    <row r="7" spans="2:3" ht="30" customHeight="1">
      <c r="B7" s="7" t="s">
        <v>135</v>
      </c>
      <c r="C7" s="5" t="s">
        <v>103</v>
      </c>
    </row>
    <row r="8" spans="2:3" ht="30" customHeight="1">
      <c r="B8" s="8" t="s">
        <v>136</v>
      </c>
      <c r="C8" s="5" t="s">
        <v>103</v>
      </c>
    </row>
    <row r="9" spans="2:3" ht="30" customHeight="1">
      <c r="B9" s="8" t="s">
        <v>137</v>
      </c>
      <c r="C9" s="5" t="s">
        <v>103</v>
      </c>
    </row>
    <row r="10" spans="2:3" ht="30" customHeight="1">
      <c r="B10" s="9" t="s">
        <v>138</v>
      </c>
      <c r="C10" s="5" t="s">
        <v>103</v>
      </c>
    </row>
    <row r="11" spans="2:3" ht="30" customHeight="1">
      <c r="B11" s="8" t="s">
        <v>139</v>
      </c>
      <c r="C11" s="5" t="s">
        <v>103</v>
      </c>
    </row>
  </sheetData>
  <phoneticPr fontId="3"/>
  <hyperlinks>
    <hyperlink ref="C3" location="'124'!A1" display="表示"/>
    <hyperlink ref="C4:C11" r:id="rId1" location="'125,126'!A1" display="表示"/>
    <hyperlink ref="C4" location="'125'!A1" display="表示"/>
    <hyperlink ref="C5" location="'126'!A1" display="表示"/>
    <hyperlink ref="C6" location="'127'!A1" display="表示"/>
    <hyperlink ref="C7" location="'128'!A1" display="表示"/>
    <hyperlink ref="C8" location="'129'!A1" display="表示"/>
    <hyperlink ref="C9" location="'130'!A1" display="表示"/>
    <hyperlink ref="C10" location="'131'!A1" display="表示"/>
    <hyperlink ref="C11" location="'1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0"/>
  <sheetViews>
    <sheetView workbookViewId="0">
      <selection activeCell="G34" sqref="G34"/>
    </sheetView>
  </sheetViews>
  <sheetFormatPr defaultRowHeight="13.5"/>
  <cols>
    <col min="1" max="1" width="12.375" style="40" customWidth="1"/>
    <col min="2" max="9" width="7.625" style="40" customWidth="1"/>
    <col min="10" max="16384" width="9" style="40"/>
  </cols>
  <sheetData>
    <row r="1" spans="1:11" ht="18" customHeight="1">
      <c r="A1" s="35" t="s">
        <v>104</v>
      </c>
    </row>
    <row r="2" spans="1:11" s="10" customFormat="1" ht="19.5" customHeight="1">
      <c r="A2" s="500" t="s">
        <v>284</v>
      </c>
      <c r="B2" s="500"/>
      <c r="C2" s="500"/>
      <c r="D2" s="150"/>
      <c r="E2" s="150"/>
      <c r="F2" s="150"/>
      <c r="G2" s="150"/>
      <c r="H2" s="150"/>
      <c r="I2" s="150"/>
      <c r="J2" s="150"/>
      <c r="K2" s="150"/>
    </row>
    <row r="3" spans="1:11" s="10" customFormat="1" ht="12" customHeight="1" thickBot="1">
      <c r="A3" s="151"/>
      <c r="B3" s="152"/>
      <c r="C3" s="152"/>
      <c r="D3" s="152"/>
      <c r="E3" s="152"/>
      <c r="F3" s="465" t="s">
        <v>99</v>
      </c>
      <c r="G3" s="465"/>
      <c r="H3" s="465"/>
      <c r="I3" s="465"/>
      <c r="J3" s="150"/>
      <c r="K3" s="150"/>
    </row>
    <row r="4" spans="1:11" s="10" customFormat="1" ht="15" customHeight="1" thickTop="1">
      <c r="A4" s="452" t="s">
        <v>181</v>
      </c>
      <c r="B4" s="426" t="s">
        <v>249</v>
      </c>
      <c r="C4" s="265"/>
      <c r="D4" s="265"/>
      <c r="E4" s="265"/>
      <c r="F4" s="265"/>
      <c r="G4" s="266"/>
      <c r="H4" s="266"/>
      <c r="I4" s="266"/>
      <c r="J4" s="150"/>
      <c r="K4" s="150"/>
    </row>
    <row r="5" spans="1:11" s="10" customFormat="1" ht="36" customHeight="1">
      <c r="A5" s="453"/>
      <c r="B5" s="437"/>
      <c r="C5" s="200" t="s">
        <v>278</v>
      </c>
      <c r="D5" s="200" t="s">
        <v>250</v>
      </c>
      <c r="E5" s="201" t="s">
        <v>279</v>
      </c>
      <c r="F5" s="196" t="s">
        <v>280</v>
      </c>
      <c r="G5" s="196" t="s">
        <v>281</v>
      </c>
      <c r="H5" s="196" t="s">
        <v>282</v>
      </c>
      <c r="I5" s="196" t="s">
        <v>98</v>
      </c>
      <c r="J5" s="150"/>
      <c r="K5" s="150"/>
    </row>
    <row r="6" spans="1:11" s="10" customFormat="1" ht="16.5" customHeight="1">
      <c r="A6" s="49" t="s">
        <v>350</v>
      </c>
      <c r="B6" s="267">
        <v>359</v>
      </c>
      <c r="C6" s="268">
        <v>266</v>
      </c>
      <c r="D6" s="268">
        <v>5</v>
      </c>
      <c r="E6" s="268">
        <v>2</v>
      </c>
      <c r="F6" s="268">
        <v>1</v>
      </c>
      <c r="G6" s="268">
        <v>5</v>
      </c>
      <c r="H6" s="268">
        <v>61</v>
      </c>
      <c r="I6" s="269">
        <v>19</v>
      </c>
      <c r="J6" s="150"/>
      <c r="K6" s="150"/>
    </row>
    <row r="7" spans="1:11" s="10" customFormat="1" ht="16.5" customHeight="1">
      <c r="A7" s="49" t="s">
        <v>73</v>
      </c>
      <c r="B7" s="267">
        <v>353</v>
      </c>
      <c r="C7" s="268">
        <v>263</v>
      </c>
      <c r="D7" s="268">
        <v>5</v>
      </c>
      <c r="E7" s="268">
        <v>2</v>
      </c>
      <c r="F7" s="268">
        <v>1</v>
      </c>
      <c r="G7" s="268">
        <v>5</v>
      </c>
      <c r="H7" s="268">
        <v>56</v>
      </c>
      <c r="I7" s="269">
        <v>21</v>
      </c>
      <c r="J7" s="150"/>
      <c r="K7" s="150"/>
    </row>
    <row r="8" spans="1:11" s="10" customFormat="1" ht="16.5" customHeight="1">
      <c r="A8" s="49" t="s">
        <v>72</v>
      </c>
      <c r="B8" s="267">
        <v>342</v>
      </c>
      <c r="C8" s="268">
        <v>259</v>
      </c>
      <c r="D8" s="268">
        <v>5</v>
      </c>
      <c r="E8" s="268">
        <v>2</v>
      </c>
      <c r="F8" s="268">
        <v>1</v>
      </c>
      <c r="G8" s="268">
        <v>5</v>
      </c>
      <c r="H8" s="268">
        <v>49</v>
      </c>
      <c r="I8" s="269">
        <v>21</v>
      </c>
      <c r="J8" s="150"/>
      <c r="K8" s="150"/>
    </row>
    <row r="9" spans="1:11" s="10" customFormat="1" ht="16.5" customHeight="1">
      <c r="A9" s="49" t="s">
        <v>76</v>
      </c>
      <c r="B9" s="270">
        <v>339</v>
      </c>
      <c r="C9" s="271">
        <v>260</v>
      </c>
      <c r="D9" s="271">
        <v>5</v>
      </c>
      <c r="E9" s="271">
        <v>1</v>
      </c>
      <c r="F9" s="271">
        <v>1</v>
      </c>
      <c r="G9" s="271">
        <v>5</v>
      </c>
      <c r="H9" s="271">
        <v>49</v>
      </c>
      <c r="I9" s="272">
        <v>18</v>
      </c>
      <c r="J9" s="150"/>
      <c r="K9" s="150"/>
    </row>
    <row r="10" spans="1:11" s="10" customFormat="1" ht="16.5" customHeight="1">
      <c r="A10" s="49" t="s">
        <v>97</v>
      </c>
      <c r="B10" s="273">
        <v>331</v>
      </c>
      <c r="C10" s="274">
        <v>256</v>
      </c>
      <c r="D10" s="274">
        <v>5</v>
      </c>
      <c r="E10" s="274">
        <v>1</v>
      </c>
      <c r="F10" s="274" t="s">
        <v>96</v>
      </c>
      <c r="G10" s="274">
        <v>3</v>
      </c>
      <c r="H10" s="274">
        <v>48</v>
      </c>
      <c r="I10" s="272">
        <v>18</v>
      </c>
      <c r="J10" s="150"/>
      <c r="K10" s="150"/>
    </row>
    <row r="11" spans="1:11" s="10" customFormat="1" ht="16.5" customHeight="1">
      <c r="A11" s="49" t="s">
        <v>95</v>
      </c>
      <c r="B11" s="273">
        <v>328</v>
      </c>
      <c r="C11" s="274">
        <v>249</v>
      </c>
      <c r="D11" s="274">
        <v>5</v>
      </c>
      <c r="E11" s="274">
        <v>1</v>
      </c>
      <c r="F11" s="274">
        <v>1</v>
      </c>
      <c r="G11" s="274">
        <v>4</v>
      </c>
      <c r="H11" s="274">
        <v>49</v>
      </c>
      <c r="I11" s="272">
        <v>19</v>
      </c>
      <c r="J11" s="150"/>
      <c r="K11" s="150"/>
    </row>
    <row r="12" spans="1:11" s="10" customFormat="1" ht="16.5" customHeight="1">
      <c r="A12" s="49" t="s">
        <v>119</v>
      </c>
      <c r="B12" s="275">
        <v>327</v>
      </c>
      <c r="C12" s="271">
        <v>256</v>
      </c>
      <c r="D12" s="271">
        <v>5</v>
      </c>
      <c r="E12" s="271">
        <v>1</v>
      </c>
      <c r="F12" s="271" t="s">
        <v>120</v>
      </c>
      <c r="G12" s="271" t="s">
        <v>185</v>
      </c>
      <c r="H12" s="271">
        <v>46</v>
      </c>
      <c r="I12" s="276">
        <v>19</v>
      </c>
      <c r="J12" s="150"/>
      <c r="K12" s="150"/>
    </row>
    <row r="13" spans="1:11" s="10" customFormat="1" ht="16.5" customHeight="1">
      <c r="A13" s="49" t="s">
        <v>130</v>
      </c>
      <c r="B13" s="275">
        <v>327</v>
      </c>
      <c r="C13" s="271">
        <v>253</v>
      </c>
      <c r="D13" s="271">
        <v>5</v>
      </c>
      <c r="E13" s="271">
        <v>1</v>
      </c>
      <c r="F13" s="271" t="s">
        <v>149</v>
      </c>
      <c r="G13" s="271" t="s">
        <v>150</v>
      </c>
      <c r="H13" s="271">
        <v>49</v>
      </c>
      <c r="I13" s="276">
        <v>19</v>
      </c>
      <c r="J13" s="150"/>
      <c r="K13" s="150"/>
    </row>
    <row r="14" spans="1:11" s="10" customFormat="1" ht="16.5" customHeight="1">
      <c r="A14" s="49" t="s">
        <v>151</v>
      </c>
      <c r="B14" s="275">
        <v>327</v>
      </c>
      <c r="C14" s="271">
        <v>255</v>
      </c>
      <c r="D14" s="271">
        <v>5</v>
      </c>
      <c r="E14" s="271">
        <v>1</v>
      </c>
      <c r="F14" s="271" t="s">
        <v>149</v>
      </c>
      <c r="G14" s="271" t="s">
        <v>150</v>
      </c>
      <c r="H14" s="271">
        <v>47</v>
      </c>
      <c r="I14" s="276">
        <v>19</v>
      </c>
      <c r="J14" s="150"/>
      <c r="K14" s="150"/>
    </row>
    <row r="15" spans="1:11" s="10" customFormat="1" ht="16.5" customHeight="1">
      <c r="A15" s="49" t="s">
        <v>158</v>
      </c>
      <c r="B15" s="275">
        <v>322</v>
      </c>
      <c r="C15" s="271">
        <v>252</v>
      </c>
      <c r="D15" s="271">
        <v>5</v>
      </c>
      <c r="E15" s="271">
        <v>1</v>
      </c>
      <c r="F15" s="271" t="s">
        <v>149</v>
      </c>
      <c r="G15" s="271" t="s">
        <v>150</v>
      </c>
      <c r="H15" s="271">
        <v>46</v>
      </c>
      <c r="I15" s="276">
        <v>18</v>
      </c>
      <c r="J15" s="150"/>
      <c r="K15" s="150"/>
    </row>
    <row r="16" spans="1:11" s="10" customFormat="1" ht="16.5" customHeight="1">
      <c r="A16" s="49" t="s">
        <v>186</v>
      </c>
      <c r="B16" s="277">
        <v>322</v>
      </c>
      <c r="C16" s="278">
        <v>250</v>
      </c>
      <c r="D16" s="278">
        <v>5</v>
      </c>
      <c r="E16" s="278">
        <v>2</v>
      </c>
      <c r="F16" s="278" t="s">
        <v>187</v>
      </c>
      <c r="G16" s="278" t="s">
        <v>188</v>
      </c>
      <c r="H16" s="278">
        <v>47</v>
      </c>
      <c r="I16" s="279">
        <v>18</v>
      </c>
      <c r="J16" s="150"/>
      <c r="K16" s="150"/>
    </row>
    <row r="17" spans="1:11" s="10" customFormat="1" ht="16.5" customHeight="1">
      <c r="A17" s="49" t="s">
        <v>247</v>
      </c>
      <c r="B17" s="275">
        <v>322</v>
      </c>
      <c r="C17" s="271">
        <v>253</v>
      </c>
      <c r="D17" s="271">
        <v>5</v>
      </c>
      <c r="E17" s="271">
        <v>2</v>
      </c>
      <c r="F17" s="271" t="s">
        <v>187</v>
      </c>
      <c r="G17" s="271" t="s">
        <v>188</v>
      </c>
      <c r="H17" s="276">
        <v>46</v>
      </c>
      <c r="I17" s="276">
        <v>16</v>
      </c>
      <c r="J17" s="150"/>
      <c r="K17" s="150"/>
    </row>
    <row r="18" spans="1:11" s="10" customFormat="1" ht="16.5" customHeight="1">
      <c r="A18" s="284" t="s">
        <v>283</v>
      </c>
      <c r="B18" s="408">
        <v>319</v>
      </c>
      <c r="C18" s="409">
        <v>261</v>
      </c>
      <c r="D18" s="409">
        <v>5</v>
      </c>
      <c r="E18" s="409">
        <v>2</v>
      </c>
      <c r="F18" s="409" t="s">
        <v>187</v>
      </c>
      <c r="G18" s="409" t="s">
        <v>188</v>
      </c>
      <c r="H18" s="410">
        <v>45</v>
      </c>
      <c r="I18" s="410">
        <v>6</v>
      </c>
      <c r="J18" s="280"/>
      <c r="K18" s="280"/>
    </row>
    <row r="19" spans="1:11" s="10" customFormat="1" ht="15" customHeight="1">
      <c r="A19" s="288" t="s">
        <v>351</v>
      </c>
      <c r="B19" s="357">
        <v>323</v>
      </c>
      <c r="C19" s="358">
        <v>260</v>
      </c>
      <c r="D19" s="358">
        <v>5</v>
      </c>
      <c r="E19" s="358">
        <v>3</v>
      </c>
      <c r="F19" s="358" t="s">
        <v>352</v>
      </c>
      <c r="G19" s="358" t="s">
        <v>353</v>
      </c>
      <c r="H19" s="359">
        <v>50</v>
      </c>
      <c r="I19" s="359">
        <v>5</v>
      </c>
      <c r="J19" s="150"/>
      <c r="K19" s="150"/>
    </row>
    <row r="20" spans="1:11">
      <c r="A20" s="411" t="s">
        <v>248</v>
      </c>
      <c r="B20" s="411"/>
      <c r="C20" s="126"/>
      <c r="D20" s="126"/>
      <c r="E20" s="126"/>
      <c r="F20" s="126"/>
      <c r="G20" s="126"/>
      <c r="H20" s="126"/>
      <c r="I20" s="126"/>
      <c r="J20" s="150"/>
      <c r="K20" s="150"/>
    </row>
  </sheetData>
  <mergeCells count="5">
    <mergeCell ref="A2:C2"/>
    <mergeCell ref="F3:I3"/>
    <mergeCell ref="A4:A5"/>
    <mergeCell ref="B4:B5"/>
    <mergeCell ref="A20:B20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3"/>
  <sheetViews>
    <sheetView zoomScaleNormal="100" zoomScaleSheetLayoutView="100" workbookViewId="0">
      <selection activeCell="E25" sqref="E25"/>
    </sheetView>
  </sheetViews>
  <sheetFormatPr defaultColWidth="10.625" defaultRowHeight="13.5"/>
  <cols>
    <col min="1" max="1" width="10.625" style="10" customWidth="1"/>
    <col min="2" max="8" width="6.5" style="10" customWidth="1"/>
    <col min="9" max="9" width="7.625" style="10" customWidth="1"/>
    <col min="10" max="11" width="6.5" style="10" customWidth="1"/>
    <col min="12" max="12" width="11.375" style="10" customWidth="1"/>
    <col min="13" max="16384" width="10.625" style="10"/>
  </cols>
  <sheetData>
    <row r="1" spans="1:16" ht="18" customHeight="1">
      <c r="A1" s="35" t="s">
        <v>104</v>
      </c>
    </row>
    <row r="2" spans="1:16" ht="19.5" customHeight="1">
      <c r="A2" s="368" t="s">
        <v>251</v>
      </c>
      <c r="B2" s="368"/>
      <c r="C2" s="368"/>
      <c r="D2" s="368"/>
      <c r="E2" s="368"/>
      <c r="F2" s="280"/>
      <c r="G2" s="280"/>
      <c r="H2" s="280"/>
      <c r="I2" s="280"/>
      <c r="J2" s="280"/>
      <c r="K2" s="280"/>
      <c r="L2" s="280"/>
    </row>
    <row r="3" spans="1:16" ht="15" customHeight="1" thickBot="1">
      <c r="A3" s="281"/>
      <c r="B3" s="282"/>
      <c r="C3" s="282"/>
      <c r="D3" s="282"/>
      <c r="E3" s="282"/>
      <c r="F3" s="282"/>
      <c r="G3" s="282"/>
      <c r="H3" s="283"/>
      <c r="I3" s="283"/>
      <c r="J3" s="283"/>
      <c r="K3" s="283"/>
      <c r="L3" s="280"/>
    </row>
    <row r="4" spans="1:16" ht="18" customHeight="1" thickTop="1">
      <c r="A4" s="424" t="s">
        <v>9</v>
      </c>
      <c r="B4" s="426" t="s">
        <v>105</v>
      </c>
      <c r="C4" s="427"/>
      <c r="D4" s="427"/>
      <c r="E4" s="427"/>
      <c r="F4" s="427"/>
      <c r="G4" s="424"/>
      <c r="H4" s="428" t="s">
        <v>189</v>
      </c>
      <c r="I4" s="429"/>
      <c r="J4" s="432" t="s">
        <v>121</v>
      </c>
      <c r="K4" s="433"/>
      <c r="L4" s="436" t="s">
        <v>190</v>
      </c>
      <c r="M4" s="11"/>
      <c r="N4" s="11"/>
      <c r="O4" s="11"/>
      <c r="P4" s="11"/>
    </row>
    <row r="5" spans="1:16" ht="24" customHeight="1">
      <c r="A5" s="425"/>
      <c r="B5" s="438" t="s">
        <v>106</v>
      </c>
      <c r="C5" s="439"/>
      <c r="D5" s="438" t="s">
        <v>13</v>
      </c>
      <c r="E5" s="439"/>
      <c r="F5" s="438" t="s">
        <v>12</v>
      </c>
      <c r="G5" s="439"/>
      <c r="H5" s="430"/>
      <c r="I5" s="431"/>
      <c r="J5" s="434"/>
      <c r="K5" s="435"/>
      <c r="L5" s="437"/>
      <c r="M5" s="11"/>
      <c r="N5" s="11"/>
      <c r="O5" s="11"/>
      <c r="P5" s="11"/>
    </row>
    <row r="6" spans="1:16" ht="18" customHeight="1">
      <c r="A6" s="284" t="s">
        <v>286</v>
      </c>
      <c r="B6" s="422">
        <v>26</v>
      </c>
      <c r="C6" s="423"/>
      <c r="D6" s="422">
        <v>24</v>
      </c>
      <c r="E6" s="423"/>
      <c r="F6" s="422">
        <v>24</v>
      </c>
      <c r="G6" s="423"/>
      <c r="H6" s="422">
        <v>7</v>
      </c>
      <c r="I6" s="423"/>
      <c r="J6" s="422">
        <v>222</v>
      </c>
      <c r="K6" s="423"/>
      <c r="L6" s="285">
        <v>132222</v>
      </c>
      <c r="M6" s="11"/>
      <c r="N6" s="11"/>
      <c r="O6" s="11"/>
      <c r="P6" s="11"/>
    </row>
    <row r="7" spans="1:16" ht="18" customHeight="1">
      <c r="A7" s="284" t="s">
        <v>6</v>
      </c>
      <c r="B7" s="422">
        <v>26</v>
      </c>
      <c r="C7" s="423"/>
      <c r="D7" s="422">
        <v>24</v>
      </c>
      <c r="E7" s="423"/>
      <c r="F7" s="422">
        <v>24</v>
      </c>
      <c r="G7" s="423"/>
      <c r="H7" s="422">
        <v>6</v>
      </c>
      <c r="I7" s="423"/>
      <c r="J7" s="422">
        <v>179</v>
      </c>
      <c r="K7" s="423"/>
      <c r="L7" s="285">
        <v>130738</v>
      </c>
      <c r="M7" s="11"/>
      <c r="N7" s="11"/>
      <c r="O7" s="11"/>
      <c r="P7" s="11"/>
    </row>
    <row r="8" spans="1:16" ht="18" customHeight="1">
      <c r="A8" s="284" t="s">
        <v>5</v>
      </c>
      <c r="B8" s="422">
        <v>26</v>
      </c>
      <c r="C8" s="423"/>
      <c r="D8" s="422">
        <v>21</v>
      </c>
      <c r="E8" s="423"/>
      <c r="F8" s="422">
        <v>21</v>
      </c>
      <c r="G8" s="423"/>
      <c r="H8" s="422">
        <v>6</v>
      </c>
      <c r="I8" s="423"/>
      <c r="J8" s="422">
        <v>178</v>
      </c>
      <c r="K8" s="423"/>
      <c r="L8" s="285">
        <v>118633</v>
      </c>
      <c r="M8" s="11"/>
      <c r="N8" s="11"/>
      <c r="O8" s="11"/>
      <c r="P8" s="11"/>
    </row>
    <row r="9" spans="1:16" ht="18" customHeight="1">
      <c r="A9" s="284" t="s">
        <v>4</v>
      </c>
      <c r="B9" s="422">
        <v>26</v>
      </c>
      <c r="C9" s="423"/>
      <c r="D9" s="422">
        <v>21</v>
      </c>
      <c r="E9" s="423"/>
      <c r="F9" s="422">
        <v>21</v>
      </c>
      <c r="G9" s="423"/>
      <c r="H9" s="422">
        <v>7</v>
      </c>
      <c r="I9" s="423"/>
      <c r="J9" s="422">
        <v>177</v>
      </c>
      <c r="K9" s="423"/>
      <c r="L9" s="285">
        <v>118572</v>
      </c>
      <c r="M9" s="11"/>
      <c r="N9" s="11"/>
      <c r="O9" s="11"/>
      <c r="P9" s="11"/>
    </row>
    <row r="10" spans="1:16" ht="18" customHeight="1">
      <c r="A10" s="284" t="s">
        <v>3</v>
      </c>
      <c r="B10" s="422">
        <v>26</v>
      </c>
      <c r="C10" s="423"/>
      <c r="D10" s="422">
        <v>21</v>
      </c>
      <c r="E10" s="423"/>
      <c r="F10" s="422">
        <v>20</v>
      </c>
      <c r="G10" s="423"/>
      <c r="H10" s="422">
        <v>6</v>
      </c>
      <c r="I10" s="423"/>
      <c r="J10" s="422">
        <v>180</v>
      </c>
      <c r="K10" s="423"/>
      <c r="L10" s="285">
        <v>110703</v>
      </c>
      <c r="M10" s="11"/>
      <c r="N10" s="11"/>
      <c r="O10" s="11"/>
      <c r="P10" s="11"/>
    </row>
    <row r="11" spans="1:16" ht="18" customHeight="1">
      <c r="A11" s="284" t="s">
        <v>2</v>
      </c>
      <c r="B11" s="413">
        <v>26</v>
      </c>
      <c r="C11" s="414"/>
      <c r="D11" s="415">
        <v>21</v>
      </c>
      <c r="E11" s="416"/>
      <c r="F11" s="413">
        <v>21</v>
      </c>
      <c r="G11" s="414"/>
      <c r="H11" s="413">
        <v>5</v>
      </c>
      <c r="I11" s="414"/>
      <c r="J11" s="413">
        <v>148</v>
      </c>
      <c r="K11" s="421"/>
      <c r="L11" s="286">
        <v>109946</v>
      </c>
      <c r="M11" s="11"/>
      <c r="N11" s="11"/>
      <c r="O11" s="11"/>
      <c r="P11" s="11"/>
    </row>
    <row r="12" spans="1:16" ht="18" customHeight="1">
      <c r="A12" s="287" t="s">
        <v>11</v>
      </c>
      <c r="B12" s="413">
        <v>26</v>
      </c>
      <c r="C12" s="414"/>
      <c r="D12" s="415">
        <v>21</v>
      </c>
      <c r="E12" s="416"/>
      <c r="F12" s="413">
        <v>21</v>
      </c>
      <c r="G12" s="414"/>
      <c r="H12" s="413">
        <v>6</v>
      </c>
      <c r="I12" s="414"/>
      <c r="J12" s="413">
        <v>164</v>
      </c>
      <c r="K12" s="414"/>
      <c r="L12" s="286">
        <v>112563</v>
      </c>
      <c r="M12" s="11"/>
      <c r="N12" s="11"/>
      <c r="O12" s="11"/>
      <c r="P12" s="11"/>
    </row>
    <row r="13" spans="1:16" ht="18" customHeight="1">
      <c r="A13" s="287" t="s">
        <v>0</v>
      </c>
      <c r="B13" s="413" t="s">
        <v>160</v>
      </c>
      <c r="C13" s="414"/>
      <c r="D13" s="415">
        <v>21</v>
      </c>
      <c r="E13" s="416"/>
      <c r="F13" s="413">
        <v>21</v>
      </c>
      <c r="G13" s="414"/>
      <c r="H13" s="413">
        <v>6</v>
      </c>
      <c r="I13" s="414"/>
      <c r="J13" s="413">
        <v>157</v>
      </c>
      <c r="K13" s="414"/>
      <c r="L13" s="286">
        <v>110937</v>
      </c>
      <c r="M13" s="11"/>
      <c r="N13" s="11"/>
      <c r="O13" s="11"/>
      <c r="P13" s="11"/>
    </row>
    <row r="14" spans="1:16" ht="18" customHeight="1">
      <c r="A14" s="284" t="s">
        <v>107</v>
      </c>
      <c r="B14" s="413" t="s">
        <v>160</v>
      </c>
      <c r="C14" s="414"/>
      <c r="D14" s="415">
        <v>21</v>
      </c>
      <c r="E14" s="416"/>
      <c r="F14" s="413">
        <v>20</v>
      </c>
      <c r="G14" s="414"/>
      <c r="H14" s="413">
        <v>6</v>
      </c>
      <c r="I14" s="414"/>
      <c r="J14" s="413">
        <v>133</v>
      </c>
      <c r="K14" s="414"/>
      <c r="L14" s="286">
        <v>105013</v>
      </c>
      <c r="M14" s="11"/>
      <c r="N14" s="11"/>
      <c r="O14" s="11"/>
      <c r="P14" s="11"/>
    </row>
    <row r="15" spans="1:16" ht="18" customHeight="1">
      <c r="A15" s="284" t="s">
        <v>122</v>
      </c>
      <c r="B15" s="413" t="s">
        <v>82</v>
      </c>
      <c r="C15" s="414"/>
      <c r="D15" s="415">
        <v>21</v>
      </c>
      <c r="E15" s="416"/>
      <c r="F15" s="413">
        <v>19</v>
      </c>
      <c r="G15" s="414"/>
      <c r="H15" s="413">
        <v>5</v>
      </c>
      <c r="I15" s="414"/>
      <c r="J15" s="413">
        <v>171</v>
      </c>
      <c r="K15" s="414"/>
      <c r="L15" s="286">
        <v>105250</v>
      </c>
      <c r="M15" s="11"/>
      <c r="N15" s="11"/>
      <c r="O15" s="11"/>
      <c r="P15" s="11"/>
    </row>
    <row r="16" spans="1:16" ht="18" customHeight="1">
      <c r="A16" s="284" t="s">
        <v>140</v>
      </c>
      <c r="B16" s="413" t="s">
        <v>160</v>
      </c>
      <c r="C16" s="414"/>
      <c r="D16" s="415">
        <v>19</v>
      </c>
      <c r="E16" s="416"/>
      <c r="F16" s="413">
        <v>19</v>
      </c>
      <c r="G16" s="414"/>
      <c r="H16" s="413">
        <v>6</v>
      </c>
      <c r="I16" s="414"/>
      <c r="J16" s="413">
        <v>173</v>
      </c>
      <c r="K16" s="414"/>
      <c r="L16" s="286">
        <f>77304+26209</f>
        <v>103513</v>
      </c>
      <c r="M16" s="11"/>
      <c r="N16" s="11"/>
      <c r="O16" s="11"/>
      <c r="P16" s="11"/>
    </row>
    <row r="17" spans="1:17" ht="18" customHeight="1">
      <c r="A17" s="284" t="s">
        <v>152</v>
      </c>
      <c r="B17" s="413" t="s">
        <v>160</v>
      </c>
      <c r="C17" s="414"/>
      <c r="D17" s="415">
        <v>19</v>
      </c>
      <c r="E17" s="416"/>
      <c r="F17" s="413">
        <v>19</v>
      </c>
      <c r="G17" s="414"/>
      <c r="H17" s="413">
        <v>6</v>
      </c>
      <c r="I17" s="414"/>
      <c r="J17" s="413">
        <v>149</v>
      </c>
      <c r="K17" s="414"/>
      <c r="L17" s="286">
        <v>106618</v>
      </c>
      <c r="M17" s="11"/>
      <c r="N17" s="11"/>
      <c r="O17" s="11"/>
      <c r="P17" s="11"/>
    </row>
    <row r="18" spans="1:17" ht="18" customHeight="1">
      <c r="A18" s="284" t="s">
        <v>159</v>
      </c>
      <c r="B18" s="413" t="s">
        <v>82</v>
      </c>
      <c r="C18" s="414"/>
      <c r="D18" s="415">
        <v>19</v>
      </c>
      <c r="E18" s="416"/>
      <c r="F18" s="413">
        <v>19</v>
      </c>
      <c r="G18" s="414"/>
      <c r="H18" s="413">
        <v>5</v>
      </c>
      <c r="I18" s="414"/>
      <c r="J18" s="413">
        <v>160</v>
      </c>
      <c r="K18" s="414"/>
      <c r="L18" s="286">
        <v>107066</v>
      </c>
      <c r="M18" s="11"/>
      <c r="N18" s="11"/>
      <c r="O18" s="11"/>
      <c r="P18" s="11"/>
    </row>
    <row r="19" spans="1:17" ht="18" customHeight="1">
      <c r="A19" s="284" t="s">
        <v>191</v>
      </c>
      <c r="B19" s="413" t="s">
        <v>82</v>
      </c>
      <c r="C19" s="414"/>
      <c r="D19" s="415">
        <v>19</v>
      </c>
      <c r="E19" s="416"/>
      <c r="F19" s="413">
        <v>19</v>
      </c>
      <c r="G19" s="414"/>
      <c r="H19" s="413">
        <v>5</v>
      </c>
      <c r="I19" s="414"/>
      <c r="J19" s="413">
        <v>142</v>
      </c>
      <c r="K19" s="414"/>
      <c r="L19" s="286">
        <v>107504</v>
      </c>
      <c r="M19" s="11"/>
      <c r="N19" s="11"/>
      <c r="O19" s="11"/>
      <c r="P19" s="11"/>
    </row>
    <row r="20" spans="1:17" ht="18" customHeight="1">
      <c r="A20" s="284" t="s">
        <v>252</v>
      </c>
      <c r="B20" s="413" t="s">
        <v>82</v>
      </c>
      <c r="C20" s="414"/>
      <c r="D20" s="415">
        <v>19</v>
      </c>
      <c r="E20" s="416"/>
      <c r="F20" s="413">
        <v>19</v>
      </c>
      <c r="G20" s="414"/>
      <c r="H20" s="413">
        <v>5</v>
      </c>
      <c r="I20" s="414"/>
      <c r="J20" s="413">
        <v>172</v>
      </c>
      <c r="K20" s="414"/>
      <c r="L20" s="286">
        <v>106579</v>
      </c>
      <c r="M20" s="11"/>
      <c r="N20" s="11"/>
      <c r="O20" s="11"/>
      <c r="P20" s="11"/>
    </row>
    <row r="21" spans="1:17" ht="18" customHeight="1">
      <c r="A21" s="288" t="s">
        <v>287</v>
      </c>
      <c r="B21" s="417" t="s">
        <v>82</v>
      </c>
      <c r="C21" s="418"/>
      <c r="D21" s="419">
        <v>19</v>
      </c>
      <c r="E21" s="420"/>
      <c r="F21" s="417">
        <v>19</v>
      </c>
      <c r="G21" s="418"/>
      <c r="H21" s="417">
        <v>7</v>
      </c>
      <c r="I21" s="418"/>
      <c r="J21" s="417">
        <v>157</v>
      </c>
      <c r="K21" s="418"/>
      <c r="L21" s="289">
        <v>105712</v>
      </c>
      <c r="M21" s="11"/>
      <c r="N21" s="12"/>
      <c r="O21" s="12"/>
      <c r="P21" s="12"/>
      <c r="Q21" s="12"/>
    </row>
    <row r="22" spans="1:17" ht="13.5" customHeight="1">
      <c r="A22" s="411" t="s">
        <v>161</v>
      </c>
      <c r="B22" s="411"/>
      <c r="C22" s="362"/>
      <c r="D22" s="290"/>
      <c r="E22" s="290"/>
      <c r="F22" s="362"/>
      <c r="G22" s="412" t="s">
        <v>10</v>
      </c>
      <c r="H22" s="412"/>
      <c r="I22" s="412"/>
      <c r="J22" s="412"/>
      <c r="K22" s="412"/>
      <c r="L22" s="412"/>
    </row>
    <row r="23" spans="1:17" ht="30.75" customHeight="1">
      <c r="A23" s="280"/>
      <c r="B23" s="280"/>
      <c r="C23" s="291"/>
      <c r="D23" s="292"/>
      <c r="E23" s="293"/>
      <c r="F23" s="280"/>
      <c r="G23" s="412"/>
      <c r="H23" s="412"/>
      <c r="I23" s="412"/>
      <c r="J23" s="412"/>
      <c r="K23" s="412"/>
      <c r="L23" s="412"/>
    </row>
  </sheetData>
  <mergeCells count="90">
    <mergeCell ref="A4:A5"/>
    <mergeCell ref="B4:G4"/>
    <mergeCell ref="H4:I5"/>
    <mergeCell ref="J4:K5"/>
    <mergeCell ref="L4:L5"/>
    <mergeCell ref="B5:C5"/>
    <mergeCell ref="D5:E5"/>
    <mergeCell ref="F5:G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A22:B22"/>
    <mergeCell ref="G22:L23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7"/>
  <sheetViews>
    <sheetView workbookViewId="0">
      <selection activeCell="E30" sqref="E30"/>
    </sheetView>
  </sheetViews>
  <sheetFormatPr defaultRowHeight="13.5"/>
  <cols>
    <col min="1" max="1" width="10.625" style="40" customWidth="1"/>
    <col min="2" max="2" width="9" style="40" customWidth="1"/>
    <col min="3" max="16384" width="9" style="40"/>
  </cols>
  <sheetData>
    <row r="1" spans="1:12" ht="18" customHeight="1">
      <c r="A1" s="35" t="s">
        <v>104</v>
      </c>
    </row>
    <row r="2" spans="1:12" s="10" customFormat="1" ht="19.5" customHeight="1">
      <c r="A2" s="446" t="s">
        <v>192</v>
      </c>
      <c r="B2" s="446"/>
      <c r="C2" s="446"/>
      <c r="D2" s="446"/>
      <c r="E2" s="280"/>
      <c r="F2" s="280"/>
      <c r="G2" s="280"/>
      <c r="H2" s="280"/>
      <c r="I2" s="280"/>
      <c r="J2" s="283"/>
      <c r="K2" s="280"/>
      <c r="L2" s="280"/>
    </row>
    <row r="3" spans="1:12" s="10" customFormat="1" ht="15" customHeight="1" thickBot="1">
      <c r="A3" s="281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0"/>
    </row>
    <row r="4" spans="1:12" s="10" customFormat="1" ht="18" customHeight="1" thickTop="1">
      <c r="A4" s="424" t="s">
        <v>9</v>
      </c>
      <c r="B4" s="441" t="s">
        <v>123</v>
      </c>
      <c r="C4" s="442"/>
      <c r="D4" s="442"/>
      <c r="E4" s="442"/>
      <c r="F4" s="442"/>
      <c r="G4" s="442"/>
      <c r="H4" s="442"/>
      <c r="I4" s="447"/>
      <c r="J4" s="441" t="s">
        <v>162</v>
      </c>
      <c r="K4" s="442"/>
      <c r="L4" s="280"/>
    </row>
    <row r="5" spans="1:12" s="10" customFormat="1" ht="35.25" customHeight="1">
      <c r="A5" s="425"/>
      <c r="B5" s="294" t="s">
        <v>141</v>
      </c>
      <c r="C5" s="295" t="s">
        <v>163</v>
      </c>
      <c r="D5" s="294" t="s">
        <v>141</v>
      </c>
      <c r="E5" s="295" t="s">
        <v>163</v>
      </c>
      <c r="F5" s="294" t="s">
        <v>141</v>
      </c>
      <c r="G5" s="295" t="s">
        <v>163</v>
      </c>
      <c r="H5" s="294" t="s">
        <v>141</v>
      </c>
      <c r="I5" s="295" t="s">
        <v>163</v>
      </c>
      <c r="J5" s="295" t="s">
        <v>193</v>
      </c>
      <c r="K5" s="296" t="s">
        <v>8</v>
      </c>
      <c r="L5" s="280"/>
    </row>
    <row r="6" spans="1:12" s="10" customFormat="1" ht="18" customHeight="1">
      <c r="A6" s="284"/>
      <c r="B6" s="443" t="s">
        <v>194</v>
      </c>
      <c r="C6" s="444"/>
      <c r="D6" s="443" t="s">
        <v>253</v>
      </c>
      <c r="E6" s="444"/>
      <c r="F6" s="443" t="s">
        <v>7</v>
      </c>
      <c r="G6" s="444"/>
      <c r="H6" s="445"/>
      <c r="I6" s="445"/>
      <c r="J6" s="299"/>
      <c r="K6" s="300"/>
      <c r="L6" s="280"/>
    </row>
    <row r="7" spans="1:12" s="10" customFormat="1" ht="18" customHeight="1">
      <c r="A7" s="284" t="s">
        <v>286</v>
      </c>
      <c r="B7" s="298">
        <v>8</v>
      </c>
      <c r="C7" s="301">
        <v>9</v>
      </c>
      <c r="D7" s="301">
        <v>8</v>
      </c>
      <c r="E7" s="301">
        <v>9</v>
      </c>
      <c r="F7" s="301">
        <v>8</v>
      </c>
      <c r="G7" s="301">
        <v>9</v>
      </c>
      <c r="H7" s="287"/>
      <c r="I7" s="284"/>
      <c r="J7" s="297">
        <v>2</v>
      </c>
      <c r="K7" s="298">
        <v>11</v>
      </c>
      <c r="L7" s="280"/>
    </row>
    <row r="8" spans="1:12" s="10" customFormat="1" ht="18" customHeight="1">
      <c r="A8" s="284" t="s">
        <v>6</v>
      </c>
      <c r="B8" s="298">
        <v>8</v>
      </c>
      <c r="C8" s="302">
        <v>10</v>
      </c>
      <c r="D8" s="302">
        <v>8</v>
      </c>
      <c r="E8" s="302">
        <v>8</v>
      </c>
      <c r="F8" s="302">
        <v>8</v>
      </c>
      <c r="G8" s="302">
        <v>8</v>
      </c>
      <c r="H8" s="287"/>
      <c r="I8" s="284"/>
      <c r="J8" s="297">
        <v>2</v>
      </c>
      <c r="K8" s="298">
        <v>8</v>
      </c>
      <c r="L8" s="280"/>
    </row>
    <row r="9" spans="1:12" s="10" customFormat="1" ht="18" customHeight="1">
      <c r="A9" s="284" t="s">
        <v>5</v>
      </c>
      <c r="B9" s="298">
        <v>7</v>
      </c>
      <c r="C9" s="302">
        <v>9</v>
      </c>
      <c r="D9" s="302">
        <v>7</v>
      </c>
      <c r="E9" s="302">
        <v>11</v>
      </c>
      <c r="F9" s="302">
        <v>7</v>
      </c>
      <c r="G9" s="302">
        <v>9</v>
      </c>
      <c r="H9" s="287"/>
      <c r="I9" s="284"/>
      <c r="J9" s="297">
        <v>2</v>
      </c>
      <c r="K9" s="298">
        <v>10</v>
      </c>
      <c r="L9" s="280"/>
    </row>
    <row r="10" spans="1:12" s="10" customFormat="1" ht="18" customHeight="1">
      <c r="A10" s="284" t="s">
        <v>4</v>
      </c>
      <c r="B10" s="298">
        <v>7</v>
      </c>
      <c r="C10" s="302">
        <v>8</v>
      </c>
      <c r="D10" s="302">
        <v>7</v>
      </c>
      <c r="E10" s="302">
        <v>8</v>
      </c>
      <c r="F10" s="302">
        <v>7</v>
      </c>
      <c r="G10" s="302">
        <v>9</v>
      </c>
      <c r="H10" s="287"/>
      <c r="I10" s="284"/>
      <c r="J10" s="297">
        <v>3</v>
      </c>
      <c r="K10" s="298">
        <v>14</v>
      </c>
      <c r="L10" s="280"/>
    </row>
    <row r="11" spans="1:12" s="10" customFormat="1" ht="18" customHeight="1">
      <c r="A11" s="284" t="s">
        <v>3</v>
      </c>
      <c r="B11" s="298">
        <v>7</v>
      </c>
      <c r="C11" s="302">
        <v>10</v>
      </c>
      <c r="D11" s="302">
        <v>6</v>
      </c>
      <c r="E11" s="302">
        <v>7</v>
      </c>
      <c r="F11" s="302">
        <v>7</v>
      </c>
      <c r="G11" s="302">
        <v>8</v>
      </c>
      <c r="H11" s="287"/>
      <c r="I11" s="284"/>
      <c r="J11" s="297">
        <v>2</v>
      </c>
      <c r="K11" s="298">
        <v>8</v>
      </c>
      <c r="L11" s="280"/>
    </row>
    <row r="12" spans="1:12" s="10" customFormat="1" ht="18" customHeight="1">
      <c r="A12" s="284" t="s">
        <v>2</v>
      </c>
      <c r="B12" s="303">
        <v>7</v>
      </c>
      <c r="C12" s="304">
        <v>11</v>
      </c>
      <c r="D12" s="304">
        <v>7</v>
      </c>
      <c r="E12" s="304">
        <v>10</v>
      </c>
      <c r="F12" s="304">
        <v>7</v>
      </c>
      <c r="G12" s="304">
        <v>9</v>
      </c>
      <c r="H12" s="305"/>
      <c r="I12" s="306"/>
      <c r="J12" s="305">
        <v>2</v>
      </c>
      <c r="K12" s="303">
        <v>11</v>
      </c>
      <c r="L12" s="280"/>
    </row>
    <row r="13" spans="1:12" s="10" customFormat="1" ht="18" customHeight="1">
      <c r="A13" s="284" t="s">
        <v>1</v>
      </c>
      <c r="B13" s="303">
        <v>7</v>
      </c>
      <c r="C13" s="303">
        <v>10</v>
      </c>
      <c r="D13" s="303">
        <v>7</v>
      </c>
      <c r="E13" s="303">
        <v>9</v>
      </c>
      <c r="F13" s="303">
        <v>7</v>
      </c>
      <c r="G13" s="303">
        <v>9</v>
      </c>
      <c r="H13" s="303"/>
      <c r="I13" s="305"/>
      <c r="J13" s="303">
        <v>2</v>
      </c>
      <c r="K13" s="303">
        <v>28</v>
      </c>
      <c r="L13" s="280"/>
    </row>
    <row r="14" spans="1:12" s="10" customFormat="1" ht="18" customHeight="1">
      <c r="A14" s="284" t="s">
        <v>0</v>
      </c>
      <c r="B14" s="304">
        <v>7</v>
      </c>
      <c r="C14" s="304">
        <v>9</v>
      </c>
      <c r="D14" s="304">
        <v>7</v>
      </c>
      <c r="E14" s="304">
        <v>8</v>
      </c>
      <c r="F14" s="304">
        <v>7</v>
      </c>
      <c r="G14" s="304">
        <v>8</v>
      </c>
      <c r="H14" s="303"/>
      <c r="I14" s="306"/>
      <c r="J14" s="304">
        <v>2</v>
      </c>
      <c r="K14" s="303">
        <v>29</v>
      </c>
      <c r="L14" s="280"/>
    </row>
    <row r="15" spans="1:12" s="10" customFormat="1" ht="18" customHeight="1">
      <c r="A15" s="284" t="s">
        <v>107</v>
      </c>
      <c r="B15" s="304">
        <v>7</v>
      </c>
      <c r="C15" s="304">
        <v>12</v>
      </c>
      <c r="D15" s="304">
        <v>6</v>
      </c>
      <c r="E15" s="304">
        <v>9</v>
      </c>
      <c r="F15" s="304">
        <v>7</v>
      </c>
      <c r="G15" s="304">
        <v>10</v>
      </c>
      <c r="H15" s="303"/>
      <c r="I15" s="306"/>
      <c r="J15" s="304">
        <v>4</v>
      </c>
      <c r="K15" s="303">
        <v>25</v>
      </c>
      <c r="L15" s="280"/>
    </row>
    <row r="16" spans="1:12" s="10" customFormat="1" ht="18" customHeight="1">
      <c r="A16" s="284" t="s">
        <v>122</v>
      </c>
      <c r="B16" s="304">
        <v>6</v>
      </c>
      <c r="C16" s="304">
        <v>8</v>
      </c>
      <c r="D16" s="304">
        <v>6</v>
      </c>
      <c r="E16" s="304">
        <v>6</v>
      </c>
      <c r="F16" s="304">
        <v>7</v>
      </c>
      <c r="G16" s="304">
        <v>9</v>
      </c>
      <c r="H16" s="303"/>
      <c r="I16" s="306"/>
      <c r="J16" s="304">
        <v>1</v>
      </c>
      <c r="K16" s="303">
        <v>15</v>
      </c>
      <c r="L16" s="280"/>
    </row>
    <row r="17" spans="1:12" s="10" customFormat="1" ht="18" customHeight="1">
      <c r="A17" s="284" t="s">
        <v>140</v>
      </c>
      <c r="B17" s="304">
        <v>6</v>
      </c>
      <c r="C17" s="304">
        <v>10</v>
      </c>
      <c r="D17" s="304">
        <v>6</v>
      </c>
      <c r="E17" s="304">
        <v>9</v>
      </c>
      <c r="F17" s="304">
        <v>6</v>
      </c>
      <c r="G17" s="304">
        <v>8</v>
      </c>
      <c r="H17" s="303"/>
      <c r="I17" s="306"/>
      <c r="J17" s="304">
        <v>1</v>
      </c>
      <c r="K17" s="303">
        <v>41</v>
      </c>
      <c r="L17" s="280"/>
    </row>
    <row r="18" spans="1:12" s="10" customFormat="1" ht="18" customHeight="1">
      <c r="A18" s="284" t="s">
        <v>152</v>
      </c>
      <c r="B18" s="304">
        <v>6</v>
      </c>
      <c r="C18" s="304">
        <v>11</v>
      </c>
      <c r="D18" s="304">
        <v>6</v>
      </c>
      <c r="E18" s="304">
        <v>9</v>
      </c>
      <c r="F18" s="304">
        <v>6</v>
      </c>
      <c r="G18" s="304">
        <v>9</v>
      </c>
      <c r="H18" s="303"/>
      <c r="I18" s="306"/>
      <c r="J18" s="304">
        <v>3</v>
      </c>
      <c r="K18" s="303">
        <v>12</v>
      </c>
      <c r="L18" s="280"/>
    </row>
    <row r="19" spans="1:12" s="10" customFormat="1" ht="18" customHeight="1">
      <c r="A19" s="284" t="s">
        <v>159</v>
      </c>
      <c r="B19" s="304">
        <v>6</v>
      </c>
      <c r="C19" s="304">
        <v>11</v>
      </c>
      <c r="D19" s="304">
        <v>6</v>
      </c>
      <c r="E19" s="304">
        <v>7</v>
      </c>
      <c r="F19" s="304">
        <v>6</v>
      </c>
      <c r="G19" s="304">
        <v>10</v>
      </c>
      <c r="H19" s="443" t="s">
        <v>195</v>
      </c>
      <c r="I19" s="444"/>
      <c r="J19" s="307" t="s">
        <v>160</v>
      </c>
      <c r="K19" s="361" t="s">
        <v>160</v>
      </c>
      <c r="L19" s="280"/>
    </row>
    <row r="20" spans="1:12" s="10" customFormat="1" ht="18" customHeight="1">
      <c r="A20" s="284" t="s">
        <v>191</v>
      </c>
      <c r="B20" s="304">
        <v>6</v>
      </c>
      <c r="C20" s="304">
        <v>8</v>
      </c>
      <c r="D20" s="304">
        <v>6</v>
      </c>
      <c r="E20" s="304">
        <v>5</v>
      </c>
      <c r="F20" s="304">
        <v>6</v>
      </c>
      <c r="G20" s="304">
        <v>6</v>
      </c>
      <c r="H20" s="304">
        <v>18</v>
      </c>
      <c r="I20" s="304">
        <v>13</v>
      </c>
      <c r="J20" s="307" t="s">
        <v>82</v>
      </c>
      <c r="K20" s="361" t="s">
        <v>82</v>
      </c>
      <c r="L20" s="280"/>
    </row>
    <row r="21" spans="1:12" s="10" customFormat="1" ht="18" customHeight="1">
      <c r="A21" s="49"/>
      <c r="B21" s="443" t="s">
        <v>194</v>
      </c>
      <c r="C21" s="444"/>
      <c r="D21" s="443" t="s">
        <v>288</v>
      </c>
      <c r="E21" s="444"/>
      <c r="F21" s="443" t="s">
        <v>289</v>
      </c>
      <c r="G21" s="444"/>
      <c r="H21" s="369"/>
      <c r="I21" s="369"/>
      <c r="J21" s="370"/>
      <c r="K21" s="361"/>
      <c r="L21" s="150"/>
    </row>
    <row r="22" spans="1:12" s="10" customFormat="1" ht="18" customHeight="1">
      <c r="A22" s="284" t="s">
        <v>254</v>
      </c>
      <c r="B22" s="304">
        <v>6</v>
      </c>
      <c r="C22" s="304">
        <v>9</v>
      </c>
      <c r="D22" s="304">
        <v>6</v>
      </c>
      <c r="E22" s="304">
        <v>8</v>
      </c>
      <c r="F22" s="304">
        <v>6</v>
      </c>
      <c r="G22" s="304">
        <v>13</v>
      </c>
      <c r="H22" s="304">
        <v>18</v>
      </c>
      <c r="I22" s="304">
        <v>11</v>
      </c>
      <c r="J22" s="307" t="s">
        <v>82</v>
      </c>
      <c r="K22" s="361" t="s">
        <v>82</v>
      </c>
      <c r="L22" s="280"/>
    </row>
    <row r="23" spans="1:12" ht="18" customHeight="1">
      <c r="A23" s="371" t="s">
        <v>287</v>
      </c>
      <c r="B23" s="308">
        <v>6</v>
      </c>
      <c r="C23" s="308">
        <v>16</v>
      </c>
      <c r="D23" s="308">
        <v>6</v>
      </c>
      <c r="E23" s="308">
        <v>14</v>
      </c>
      <c r="F23" s="308">
        <v>6</v>
      </c>
      <c r="G23" s="308">
        <v>23</v>
      </c>
      <c r="H23" s="308">
        <v>18</v>
      </c>
      <c r="I23" s="308">
        <v>13</v>
      </c>
      <c r="J23" s="309">
        <v>17</v>
      </c>
      <c r="K23" s="360">
        <v>2</v>
      </c>
      <c r="L23" s="150"/>
    </row>
    <row r="24" spans="1:12">
      <c r="A24" s="411" t="s">
        <v>161</v>
      </c>
      <c r="B24" s="411"/>
      <c r="C24" s="283"/>
      <c r="D24" s="283"/>
      <c r="E24" s="283"/>
      <c r="F24" s="283"/>
      <c r="G24" s="283"/>
      <c r="H24" s="283"/>
      <c r="I24" s="283"/>
      <c r="J24" s="283"/>
      <c r="K24" s="283"/>
      <c r="L24" s="280"/>
    </row>
    <row r="25" spans="1:12" ht="13.5" customHeight="1">
      <c r="A25" s="280"/>
      <c r="B25" s="280"/>
      <c r="C25" s="280"/>
      <c r="D25" s="280"/>
      <c r="E25" s="280"/>
      <c r="F25" s="412" t="s">
        <v>255</v>
      </c>
      <c r="G25" s="440"/>
      <c r="H25" s="440"/>
      <c r="I25" s="440"/>
      <c r="J25" s="440"/>
      <c r="K25" s="440"/>
      <c r="L25" s="440"/>
    </row>
    <row r="26" spans="1:12">
      <c r="A26" s="280"/>
      <c r="B26" s="280"/>
      <c r="C26" s="280"/>
      <c r="D26" s="280"/>
      <c r="E26" s="280"/>
      <c r="F26" s="440"/>
      <c r="G26" s="440"/>
      <c r="H26" s="440"/>
      <c r="I26" s="440"/>
      <c r="J26" s="440"/>
      <c r="K26" s="440"/>
      <c r="L26" s="440"/>
    </row>
    <row r="27" spans="1:12">
      <c r="A27" s="280"/>
      <c r="B27" s="280"/>
      <c r="C27" s="280"/>
      <c r="D27" s="280"/>
      <c r="E27" s="280"/>
      <c r="F27" s="440"/>
      <c r="G27" s="440"/>
      <c r="H27" s="440"/>
      <c r="I27" s="440"/>
      <c r="J27" s="440"/>
      <c r="K27" s="440"/>
      <c r="L27" s="440"/>
    </row>
  </sheetData>
  <mergeCells count="14">
    <mergeCell ref="A2:D2"/>
    <mergeCell ref="A4:A5"/>
    <mergeCell ref="B4:I4"/>
    <mergeCell ref="A24:B24"/>
    <mergeCell ref="F25:L27"/>
    <mergeCell ref="J4:K4"/>
    <mergeCell ref="B6:C6"/>
    <mergeCell ref="D6:E6"/>
    <mergeCell ref="F6:G6"/>
    <mergeCell ref="H6:I6"/>
    <mergeCell ref="H19:I19"/>
    <mergeCell ref="B21:C21"/>
    <mergeCell ref="D21:E21"/>
    <mergeCell ref="F21:G21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7"/>
  <sheetViews>
    <sheetView zoomScaleNormal="100" zoomScaleSheetLayoutView="70" workbookViewId="0">
      <selection activeCell="E22" sqref="E22"/>
    </sheetView>
  </sheetViews>
  <sheetFormatPr defaultColWidth="11" defaultRowHeight="13.5"/>
  <cols>
    <col min="1" max="1" width="17.875" style="10" customWidth="1"/>
    <col min="2" max="2" width="10" style="10" customWidth="1"/>
    <col min="3" max="3" width="9.25" style="10" customWidth="1"/>
    <col min="4" max="5" width="8.875" style="10" customWidth="1"/>
    <col min="6" max="6" width="9.25" style="10" customWidth="1"/>
    <col min="7" max="8" width="8.875" style="10" customWidth="1"/>
    <col min="9" max="9" width="9.25" style="10" customWidth="1"/>
    <col min="10" max="11" width="8.875" style="10" customWidth="1"/>
    <col min="12" max="16384" width="11" style="10"/>
  </cols>
  <sheetData>
    <row r="1" spans="1:11" ht="18" customHeight="1">
      <c r="A1" s="35" t="s">
        <v>104</v>
      </c>
    </row>
    <row r="2" spans="1:11" s="150" customFormat="1" ht="19.5" customHeight="1">
      <c r="A2" s="264" t="s">
        <v>196</v>
      </c>
      <c r="B2" s="264"/>
      <c r="C2" s="264"/>
      <c r="D2" s="153"/>
      <c r="E2" s="153"/>
      <c r="H2" s="450" t="s">
        <v>256</v>
      </c>
      <c r="I2" s="450"/>
      <c r="J2" s="450"/>
      <c r="K2" s="450"/>
    </row>
    <row r="3" spans="1:11" s="150" customFormat="1" ht="12" customHeight="1" thickBot="1">
      <c r="A3" s="151"/>
      <c r="B3" s="152"/>
      <c r="C3" s="152"/>
      <c r="D3" s="152"/>
      <c r="E3" s="152"/>
      <c r="F3" s="152"/>
      <c r="G3" s="152"/>
      <c r="H3" s="451"/>
      <c r="I3" s="451"/>
      <c r="J3" s="451"/>
      <c r="K3" s="451"/>
    </row>
    <row r="4" spans="1:11" s="150" customFormat="1" ht="18" customHeight="1" thickTop="1">
      <c r="A4" s="452" t="s">
        <v>197</v>
      </c>
      <c r="B4" s="454" t="s">
        <v>198</v>
      </c>
      <c r="C4" s="426" t="s">
        <v>199</v>
      </c>
      <c r="D4" s="442"/>
      <c r="E4" s="447"/>
      <c r="F4" s="456" t="s">
        <v>200</v>
      </c>
      <c r="G4" s="456"/>
      <c r="H4" s="452"/>
      <c r="I4" s="456" t="s">
        <v>201</v>
      </c>
      <c r="J4" s="456"/>
      <c r="K4" s="456"/>
    </row>
    <row r="5" spans="1:11" s="150" customFormat="1" ht="20.25" customHeight="1">
      <c r="A5" s="453"/>
      <c r="B5" s="455"/>
      <c r="C5" s="202" t="s">
        <v>202</v>
      </c>
      <c r="D5" s="194" t="s">
        <v>203</v>
      </c>
      <c r="E5" s="51" t="s">
        <v>204</v>
      </c>
      <c r="F5" s="365" t="s">
        <v>29</v>
      </c>
      <c r="G5" s="260" t="s">
        <v>30</v>
      </c>
      <c r="H5" s="51" t="s">
        <v>27</v>
      </c>
      <c r="I5" s="365" t="s">
        <v>29</v>
      </c>
      <c r="J5" s="52" t="s">
        <v>28</v>
      </c>
      <c r="K5" s="53" t="s">
        <v>27</v>
      </c>
    </row>
    <row r="6" spans="1:11" s="189" customFormat="1" ht="21.95" customHeight="1">
      <c r="A6" s="54" t="s">
        <v>26</v>
      </c>
      <c r="B6" s="55" t="s">
        <v>205</v>
      </c>
      <c r="C6" s="56">
        <v>35217</v>
      </c>
      <c r="D6" s="57">
        <v>17269</v>
      </c>
      <c r="E6" s="57">
        <v>17948</v>
      </c>
      <c r="F6" s="57">
        <v>35578</v>
      </c>
      <c r="G6" s="57">
        <v>11229</v>
      </c>
      <c r="H6" s="57">
        <v>12349</v>
      </c>
      <c r="I6" s="58">
        <v>66.95</v>
      </c>
      <c r="J6" s="61">
        <v>65.02</v>
      </c>
      <c r="K6" s="60">
        <v>68.8</v>
      </c>
    </row>
    <row r="7" spans="1:11" s="189" customFormat="1" ht="21.95" customHeight="1">
      <c r="A7" s="54" t="s">
        <v>15</v>
      </c>
      <c r="B7" s="55" t="s">
        <v>207</v>
      </c>
      <c r="C7" s="56">
        <v>35725</v>
      </c>
      <c r="D7" s="57">
        <v>17517</v>
      </c>
      <c r="E7" s="57">
        <v>18208</v>
      </c>
      <c r="F7" s="57">
        <v>20301</v>
      </c>
      <c r="G7" s="57">
        <v>10011</v>
      </c>
      <c r="H7" s="57">
        <v>10290</v>
      </c>
      <c r="I7" s="58">
        <v>56.83</v>
      </c>
      <c r="J7" s="59">
        <v>57.15</v>
      </c>
      <c r="K7" s="60">
        <v>56.51</v>
      </c>
    </row>
    <row r="8" spans="1:11" s="189" customFormat="1" ht="21.95" customHeight="1">
      <c r="A8" s="54" t="s">
        <v>14</v>
      </c>
      <c r="B8" s="55" t="s">
        <v>207</v>
      </c>
      <c r="C8" s="56">
        <v>35747</v>
      </c>
      <c r="D8" s="57">
        <v>17528</v>
      </c>
      <c r="E8" s="57">
        <v>18219</v>
      </c>
      <c r="F8" s="57">
        <v>20349</v>
      </c>
      <c r="G8" s="57">
        <v>10019</v>
      </c>
      <c r="H8" s="57">
        <v>10330</v>
      </c>
      <c r="I8" s="58">
        <v>56.93</v>
      </c>
      <c r="J8" s="59">
        <v>57.16</v>
      </c>
      <c r="K8" s="60">
        <v>56.7</v>
      </c>
    </row>
    <row r="9" spans="1:11" s="189" customFormat="1" ht="21.95" customHeight="1">
      <c r="A9" s="54" t="s">
        <v>25</v>
      </c>
      <c r="B9" s="55" t="s">
        <v>208</v>
      </c>
      <c r="C9" s="56">
        <v>7879</v>
      </c>
      <c r="D9" s="57">
        <v>4046</v>
      </c>
      <c r="E9" s="57">
        <v>3833</v>
      </c>
      <c r="F9" s="57" t="s">
        <v>124</v>
      </c>
      <c r="G9" s="57" t="s">
        <v>124</v>
      </c>
      <c r="H9" s="57" t="s">
        <v>124</v>
      </c>
      <c r="I9" s="58" t="s">
        <v>124</v>
      </c>
      <c r="J9" s="59" t="s">
        <v>124</v>
      </c>
      <c r="K9" s="60" t="s">
        <v>124</v>
      </c>
    </row>
    <row r="10" spans="1:11" s="189" customFormat="1" ht="21.95" customHeight="1">
      <c r="A10" s="54" t="s">
        <v>17</v>
      </c>
      <c r="B10" s="55" t="s">
        <v>210</v>
      </c>
      <c r="C10" s="56">
        <v>35822</v>
      </c>
      <c r="D10" s="57">
        <v>17558</v>
      </c>
      <c r="E10" s="57">
        <v>18264</v>
      </c>
      <c r="F10" s="57">
        <v>24535</v>
      </c>
      <c r="G10" s="57">
        <v>11936</v>
      </c>
      <c r="H10" s="57">
        <v>12599</v>
      </c>
      <c r="I10" s="58">
        <v>68.489999999999995</v>
      </c>
      <c r="J10" s="59">
        <v>68.489999999999995</v>
      </c>
      <c r="K10" s="60">
        <v>68.98</v>
      </c>
    </row>
    <row r="11" spans="1:11" s="189" customFormat="1" ht="21.95" customHeight="1">
      <c r="A11" s="154" t="s">
        <v>16</v>
      </c>
      <c r="B11" s="155" t="s">
        <v>210</v>
      </c>
      <c r="C11" s="156">
        <v>35845</v>
      </c>
      <c r="D11" s="157">
        <v>17569</v>
      </c>
      <c r="E11" s="157">
        <v>18276</v>
      </c>
      <c r="F11" s="157">
        <v>24552</v>
      </c>
      <c r="G11" s="157">
        <v>11942</v>
      </c>
      <c r="H11" s="157">
        <v>12610</v>
      </c>
      <c r="I11" s="158">
        <v>68.489999999999995</v>
      </c>
      <c r="J11" s="159">
        <v>68.489999999999995</v>
      </c>
      <c r="K11" s="160">
        <v>69</v>
      </c>
    </row>
    <row r="12" spans="1:11" s="189" customFormat="1" ht="21.95" customHeight="1">
      <c r="A12" s="54" t="s">
        <v>21</v>
      </c>
      <c r="B12" s="55" t="s">
        <v>211</v>
      </c>
      <c r="C12" s="56">
        <v>35428</v>
      </c>
      <c r="D12" s="57">
        <v>17291</v>
      </c>
      <c r="E12" s="57">
        <v>18137</v>
      </c>
      <c r="F12" s="57">
        <v>21346</v>
      </c>
      <c r="G12" s="57">
        <v>10318</v>
      </c>
      <c r="H12" s="57">
        <v>11028</v>
      </c>
      <c r="I12" s="58">
        <v>60.25</v>
      </c>
      <c r="J12" s="59">
        <v>59.67</v>
      </c>
      <c r="K12" s="60">
        <v>60.8</v>
      </c>
    </row>
    <row r="13" spans="1:11" s="189" customFormat="1" ht="21.95" customHeight="1">
      <c r="A13" s="54" t="s">
        <v>20</v>
      </c>
      <c r="B13" s="55" t="s">
        <v>174</v>
      </c>
      <c r="C13" s="56">
        <v>35554</v>
      </c>
      <c r="D13" s="57">
        <v>17340</v>
      </c>
      <c r="E13" s="57">
        <v>18204</v>
      </c>
      <c r="F13" s="57">
        <v>24164</v>
      </c>
      <c r="G13" s="57">
        <v>11466</v>
      </c>
      <c r="H13" s="57">
        <v>12698</v>
      </c>
      <c r="I13" s="58">
        <v>67.98</v>
      </c>
      <c r="J13" s="59">
        <v>66.12</v>
      </c>
      <c r="K13" s="60">
        <v>69.75</v>
      </c>
    </row>
    <row r="14" spans="1:11" s="189" customFormat="1" ht="21.95" customHeight="1">
      <c r="A14" s="54" t="s">
        <v>19</v>
      </c>
      <c r="B14" s="55" t="s">
        <v>164</v>
      </c>
      <c r="C14" s="56">
        <v>35299</v>
      </c>
      <c r="D14" s="57">
        <v>17280</v>
      </c>
      <c r="E14" s="57">
        <v>18091</v>
      </c>
      <c r="F14" s="57">
        <v>21955</v>
      </c>
      <c r="G14" s="57">
        <v>10480</v>
      </c>
      <c r="H14" s="57">
        <v>11515</v>
      </c>
      <c r="I14" s="58">
        <v>62.31</v>
      </c>
      <c r="J14" s="59">
        <v>60.9</v>
      </c>
      <c r="K14" s="60">
        <v>63.65</v>
      </c>
    </row>
    <row r="15" spans="1:11" s="189" customFormat="1" ht="21.95" customHeight="1">
      <c r="A15" s="54" t="s">
        <v>15</v>
      </c>
      <c r="B15" s="55" t="s">
        <v>165</v>
      </c>
      <c r="C15" s="56">
        <v>35693</v>
      </c>
      <c r="D15" s="57">
        <v>17443</v>
      </c>
      <c r="E15" s="57">
        <v>18250</v>
      </c>
      <c r="F15" s="57">
        <v>22886</v>
      </c>
      <c r="G15" s="57">
        <v>11227</v>
      </c>
      <c r="H15" s="57">
        <v>11659</v>
      </c>
      <c r="I15" s="58">
        <v>64.12</v>
      </c>
      <c r="J15" s="59">
        <v>64.36</v>
      </c>
      <c r="K15" s="60">
        <v>63.88</v>
      </c>
    </row>
    <row r="16" spans="1:11" s="189" customFormat="1" ht="21.95" customHeight="1">
      <c r="A16" s="154" t="s">
        <v>14</v>
      </c>
      <c r="B16" s="155" t="s">
        <v>165</v>
      </c>
      <c r="C16" s="156">
        <v>35693</v>
      </c>
      <c r="D16" s="157">
        <v>17443</v>
      </c>
      <c r="E16" s="157">
        <v>18250</v>
      </c>
      <c r="F16" s="157">
        <v>22903</v>
      </c>
      <c r="G16" s="157">
        <v>11231</v>
      </c>
      <c r="H16" s="157">
        <v>11672</v>
      </c>
      <c r="I16" s="158">
        <v>64.17</v>
      </c>
      <c r="J16" s="159">
        <v>64.39</v>
      </c>
      <c r="K16" s="160">
        <v>63.96</v>
      </c>
    </row>
    <row r="17" spans="1:12" s="189" customFormat="1" ht="21.75" customHeight="1">
      <c r="A17" s="54" t="s">
        <v>24</v>
      </c>
      <c r="B17" s="62" t="s">
        <v>257</v>
      </c>
      <c r="C17" s="56">
        <v>35215</v>
      </c>
      <c r="D17" s="57">
        <v>17192</v>
      </c>
      <c r="E17" s="57">
        <v>18023</v>
      </c>
      <c r="F17" s="57" t="s">
        <v>124</v>
      </c>
      <c r="G17" s="57" t="s">
        <v>124</v>
      </c>
      <c r="H17" s="57" t="s">
        <v>124</v>
      </c>
      <c r="I17" s="58" t="s">
        <v>124</v>
      </c>
      <c r="J17" s="59" t="s">
        <v>124</v>
      </c>
      <c r="K17" s="60" t="s">
        <v>124</v>
      </c>
    </row>
    <row r="18" spans="1:12" s="189" customFormat="1" ht="21.95" customHeight="1">
      <c r="A18" s="54" t="s">
        <v>18</v>
      </c>
      <c r="B18" s="62" t="s">
        <v>212</v>
      </c>
      <c r="C18" s="56">
        <v>7332</v>
      </c>
      <c r="D18" s="57">
        <v>3830</v>
      </c>
      <c r="E18" s="57">
        <v>3502</v>
      </c>
      <c r="F18" s="57" t="s">
        <v>124</v>
      </c>
      <c r="G18" s="57" t="s">
        <v>124</v>
      </c>
      <c r="H18" s="57" t="s">
        <v>124</v>
      </c>
      <c r="I18" s="58" t="s">
        <v>124</v>
      </c>
      <c r="J18" s="59" t="s">
        <v>124</v>
      </c>
      <c r="K18" s="60" t="s">
        <v>124</v>
      </c>
    </row>
    <row r="19" spans="1:12" s="189" customFormat="1" ht="21.95" customHeight="1">
      <c r="A19" s="54" t="s">
        <v>17</v>
      </c>
      <c r="B19" s="62" t="s">
        <v>166</v>
      </c>
      <c r="C19" s="56">
        <v>35547</v>
      </c>
      <c r="D19" s="57">
        <v>17313</v>
      </c>
      <c r="E19" s="57">
        <v>18234</v>
      </c>
      <c r="F19" s="57">
        <v>25997</v>
      </c>
      <c r="G19" s="57">
        <v>12700</v>
      </c>
      <c r="H19" s="57">
        <v>13297</v>
      </c>
      <c r="I19" s="58">
        <v>73.17</v>
      </c>
      <c r="J19" s="59">
        <v>73.36</v>
      </c>
      <c r="K19" s="60">
        <v>72.92</v>
      </c>
    </row>
    <row r="20" spans="1:12" s="189" customFormat="1" ht="21.95" customHeight="1">
      <c r="A20" s="54" t="s">
        <v>16</v>
      </c>
      <c r="B20" s="62" t="s">
        <v>166</v>
      </c>
      <c r="C20" s="56">
        <v>35547</v>
      </c>
      <c r="D20" s="57">
        <v>17313</v>
      </c>
      <c r="E20" s="57">
        <v>18234</v>
      </c>
      <c r="F20" s="57">
        <v>26004</v>
      </c>
      <c r="G20" s="57">
        <v>12704</v>
      </c>
      <c r="H20" s="57">
        <v>13300</v>
      </c>
      <c r="I20" s="58">
        <v>73.150000000000006</v>
      </c>
      <c r="J20" s="59">
        <v>73.38</v>
      </c>
      <c r="K20" s="60">
        <v>72.94</v>
      </c>
    </row>
    <row r="21" spans="1:12" s="189" customFormat="1" ht="21.95" customHeight="1">
      <c r="A21" s="154" t="s">
        <v>23</v>
      </c>
      <c r="B21" s="161" t="s">
        <v>175</v>
      </c>
      <c r="C21" s="156">
        <v>35478</v>
      </c>
      <c r="D21" s="157">
        <v>17260</v>
      </c>
      <c r="E21" s="157">
        <v>18218</v>
      </c>
      <c r="F21" s="157">
        <v>22408</v>
      </c>
      <c r="G21" s="157">
        <v>10937</v>
      </c>
      <c r="H21" s="157">
        <v>11471</v>
      </c>
      <c r="I21" s="158">
        <v>63.16</v>
      </c>
      <c r="J21" s="159">
        <v>63.37</v>
      </c>
      <c r="K21" s="160">
        <v>62.97</v>
      </c>
    </row>
    <row r="22" spans="1:12" s="189" customFormat="1" ht="21.95" customHeight="1">
      <c r="A22" s="54" t="s">
        <v>22</v>
      </c>
      <c r="B22" s="62" t="s">
        <v>175</v>
      </c>
      <c r="C22" s="56">
        <v>35478</v>
      </c>
      <c r="D22" s="57">
        <v>17260</v>
      </c>
      <c r="E22" s="57">
        <v>18218</v>
      </c>
      <c r="F22" s="57">
        <v>22422</v>
      </c>
      <c r="G22" s="57">
        <v>10936</v>
      </c>
      <c r="H22" s="57">
        <v>11486</v>
      </c>
      <c r="I22" s="58">
        <v>63.2</v>
      </c>
      <c r="J22" s="59">
        <v>63.36</v>
      </c>
      <c r="K22" s="60">
        <v>63.05</v>
      </c>
    </row>
    <row r="23" spans="1:12" s="189" customFormat="1" ht="21.95" customHeight="1">
      <c r="A23" s="54" t="s">
        <v>21</v>
      </c>
      <c r="B23" s="62" t="s">
        <v>213</v>
      </c>
      <c r="C23" s="56">
        <v>35188</v>
      </c>
      <c r="D23" s="57">
        <v>17117</v>
      </c>
      <c r="E23" s="57">
        <v>18071</v>
      </c>
      <c r="F23" s="57">
        <v>17030</v>
      </c>
      <c r="G23" s="57">
        <v>8333</v>
      </c>
      <c r="H23" s="57">
        <v>8697</v>
      </c>
      <c r="I23" s="58">
        <v>48.4</v>
      </c>
      <c r="J23" s="59">
        <v>48.68</v>
      </c>
      <c r="K23" s="60">
        <v>48.13</v>
      </c>
    </row>
    <row r="24" spans="1:12" s="189" customFormat="1" ht="21.95" customHeight="1">
      <c r="A24" s="54" t="s">
        <v>20</v>
      </c>
      <c r="B24" s="62" t="s">
        <v>214</v>
      </c>
      <c r="C24" s="56">
        <v>35159</v>
      </c>
      <c r="D24" s="57">
        <v>17091</v>
      </c>
      <c r="E24" s="57">
        <v>18068</v>
      </c>
      <c r="F24" s="57">
        <v>22497</v>
      </c>
      <c r="G24" s="57">
        <v>10688</v>
      </c>
      <c r="H24" s="57">
        <v>11809</v>
      </c>
      <c r="I24" s="58">
        <v>63.99</v>
      </c>
      <c r="J24" s="59">
        <v>62.54</v>
      </c>
      <c r="K24" s="60">
        <v>65.36</v>
      </c>
    </row>
    <row r="25" spans="1:12" s="189" customFormat="1" ht="21.95" customHeight="1">
      <c r="A25" s="54" t="s">
        <v>19</v>
      </c>
      <c r="B25" s="62" t="s">
        <v>176</v>
      </c>
      <c r="C25" s="56">
        <v>34981</v>
      </c>
      <c r="D25" s="57">
        <v>17006</v>
      </c>
      <c r="E25" s="57">
        <v>17975</v>
      </c>
      <c r="F25" s="57">
        <v>20173</v>
      </c>
      <c r="G25" s="57">
        <v>9634</v>
      </c>
      <c r="H25" s="57">
        <v>10539</v>
      </c>
      <c r="I25" s="58">
        <v>57.67</v>
      </c>
      <c r="J25" s="59">
        <v>56.65</v>
      </c>
      <c r="K25" s="60">
        <v>58.63</v>
      </c>
    </row>
    <row r="26" spans="1:12" s="189" customFormat="1" ht="21.95" customHeight="1">
      <c r="A26" s="154" t="s">
        <v>18</v>
      </c>
      <c r="B26" s="155" t="s">
        <v>215</v>
      </c>
      <c r="C26" s="156">
        <v>6488</v>
      </c>
      <c r="D26" s="157">
        <v>3391</v>
      </c>
      <c r="E26" s="157">
        <v>3097</v>
      </c>
      <c r="F26" s="157" t="s">
        <v>124</v>
      </c>
      <c r="G26" s="157" t="s">
        <v>124</v>
      </c>
      <c r="H26" s="157" t="s">
        <v>124</v>
      </c>
      <c r="I26" s="158" t="s">
        <v>124</v>
      </c>
      <c r="J26" s="159" t="s">
        <v>124</v>
      </c>
      <c r="K26" s="160" t="s">
        <v>124</v>
      </c>
    </row>
    <row r="27" spans="1:12" s="189" customFormat="1" ht="21.95" customHeight="1">
      <c r="A27" s="198" t="s">
        <v>125</v>
      </c>
      <c r="B27" s="63" t="s">
        <v>167</v>
      </c>
      <c r="C27" s="65">
        <v>34907</v>
      </c>
      <c r="D27" s="65">
        <v>16962</v>
      </c>
      <c r="E27" s="65">
        <v>17945</v>
      </c>
      <c r="F27" s="65">
        <v>23346</v>
      </c>
      <c r="G27" s="65">
        <v>11158</v>
      </c>
      <c r="H27" s="65">
        <v>12188</v>
      </c>
      <c r="I27" s="67">
        <v>66.88</v>
      </c>
      <c r="J27" s="67">
        <v>65.78</v>
      </c>
      <c r="K27" s="68">
        <v>67.92</v>
      </c>
      <c r="L27" s="198"/>
    </row>
    <row r="28" spans="1:12" s="189" customFormat="1" ht="21.95" customHeight="1">
      <c r="A28" s="198" t="s">
        <v>17</v>
      </c>
      <c r="B28" s="63" t="s">
        <v>126</v>
      </c>
      <c r="C28" s="64">
        <v>35367</v>
      </c>
      <c r="D28" s="65">
        <v>17209</v>
      </c>
      <c r="E28" s="64">
        <v>18158</v>
      </c>
      <c r="F28" s="65">
        <v>22258</v>
      </c>
      <c r="G28" s="64">
        <v>10978</v>
      </c>
      <c r="H28" s="65">
        <v>11280</v>
      </c>
      <c r="I28" s="66">
        <v>62.93</v>
      </c>
      <c r="J28" s="67">
        <v>63.79</v>
      </c>
      <c r="K28" s="68">
        <v>62.12</v>
      </c>
      <c r="L28" s="198"/>
    </row>
    <row r="29" spans="1:12" s="189" customFormat="1" ht="21.95" customHeight="1">
      <c r="A29" s="198" t="s">
        <v>16</v>
      </c>
      <c r="B29" s="63" t="s">
        <v>126</v>
      </c>
      <c r="C29" s="64">
        <v>35367</v>
      </c>
      <c r="D29" s="65">
        <v>17209</v>
      </c>
      <c r="E29" s="64">
        <v>18158</v>
      </c>
      <c r="F29" s="65">
        <v>22268</v>
      </c>
      <c r="G29" s="64">
        <v>10981</v>
      </c>
      <c r="H29" s="65">
        <v>11287</v>
      </c>
      <c r="I29" s="66">
        <v>62.96</v>
      </c>
      <c r="J29" s="67">
        <v>63.81</v>
      </c>
      <c r="K29" s="68">
        <v>62.16</v>
      </c>
      <c r="L29" s="198"/>
    </row>
    <row r="30" spans="1:12" s="189" customFormat="1" ht="21.95" customHeight="1">
      <c r="A30" s="54" t="s">
        <v>15</v>
      </c>
      <c r="B30" s="63" t="s">
        <v>168</v>
      </c>
      <c r="C30" s="65">
        <v>35246</v>
      </c>
      <c r="D30" s="65">
        <v>17146</v>
      </c>
      <c r="E30" s="65">
        <v>18100</v>
      </c>
      <c r="F30" s="65">
        <v>19749</v>
      </c>
      <c r="G30" s="65">
        <v>9741</v>
      </c>
      <c r="H30" s="65">
        <v>10008</v>
      </c>
      <c r="I30" s="67">
        <v>56.03</v>
      </c>
      <c r="J30" s="67">
        <v>56.81</v>
      </c>
      <c r="K30" s="68">
        <v>55.29</v>
      </c>
      <c r="L30" s="198"/>
    </row>
    <row r="31" spans="1:12" s="150" customFormat="1" ht="21.75" customHeight="1">
      <c r="A31" s="154" t="s">
        <v>14</v>
      </c>
      <c r="B31" s="162" t="s">
        <v>168</v>
      </c>
      <c r="C31" s="163">
        <v>35246</v>
      </c>
      <c r="D31" s="163">
        <v>17146</v>
      </c>
      <c r="E31" s="163">
        <v>18100</v>
      </c>
      <c r="F31" s="163">
        <v>19756</v>
      </c>
      <c r="G31" s="163">
        <v>9742</v>
      </c>
      <c r="H31" s="163">
        <v>10014</v>
      </c>
      <c r="I31" s="164">
        <v>56.05</v>
      </c>
      <c r="J31" s="164">
        <v>56.82</v>
      </c>
      <c r="K31" s="165">
        <v>55.33</v>
      </c>
    </row>
    <row r="32" spans="1:12" s="150" customFormat="1" ht="21.75" customHeight="1">
      <c r="A32" s="54" t="s">
        <v>112</v>
      </c>
      <c r="B32" s="63" t="s">
        <v>216</v>
      </c>
      <c r="C32" s="65">
        <v>5703</v>
      </c>
      <c r="D32" s="65">
        <v>3374</v>
      </c>
      <c r="E32" s="65">
        <v>2329</v>
      </c>
      <c r="F32" s="57" t="s">
        <v>124</v>
      </c>
      <c r="G32" s="57" t="s">
        <v>124</v>
      </c>
      <c r="H32" s="57" t="s">
        <v>124</v>
      </c>
      <c r="I32" s="58" t="s">
        <v>124</v>
      </c>
      <c r="J32" s="59" t="s">
        <v>124</v>
      </c>
      <c r="K32" s="60" t="s">
        <v>124</v>
      </c>
    </row>
    <row r="33" spans="1:11" s="150" customFormat="1" ht="21.75" customHeight="1">
      <c r="A33" s="54" t="s">
        <v>108</v>
      </c>
      <c r="B33" s="63" t="s">
        <v>127</v>
      </c>
      <c r="C33" s="65">
        <v>34838</v>
      </c>
      <c r="D33" s="65">
        <v>16990</v>
      </c>
      <c r="E33" s="65">
        <v>17848</v>
      </c>
      <c r="F33" s="65">
        <v>14886</v>
      </c>
      <c r="G33" s="65">
        <v>7125</v>
      </c>
      <c r="H33" s="65">
        <v>7761</v>
      </c>
      <c r="I33" s="67">
        <v>42.73</v>
      </c>
      <c r="J33" s="67">
        <v>41.94</v>
      </c>
      <c r="K33" s="68">
        <v>43.48</v>
      </c>
    </row>
    <row r="34" spans="1:11" s="150" customFormat="1" ht="21.75" customHeight="1">
      <c r="A34" s="54" t="s">
        <v>17</v>
      </c>
      <c r="B34" s="63" t="s">
        <v>217</v>
      </c>
      <c r="C34" s="65">
        <v>35169</v>
      </c>
      <c r="D34" s="65">
        <v>17140</v>
      </c>
      <c r="E34" s="65">
        <v>18029</v>
      </c>
      <c r="F34" s="65">
        <v>19616</v>
      </c>
      <c r="G34" s="65">
        <v>9705</v>
      </c>
      <c r="H34" s="65">
        <v>9911</v>
      </c>
      <c r="I34" s="67">
        <v>55.78</v>
      </c>
      <c r="J34" s="67">
        <v>56.62</v>
      </c>
      <c r="K34" s="68">
        <v>54.97</v>
      </c>
    </row>
    <row r="35" spans="1:11" s="150" customFormat="1" ht="21.75" customHeight="1">
      <c r="A35" s="54" t="s">
        <v>16</v>
      </c>
      <c r="B35" s="63" t="s">
        <v>217</v>
      </c>
      <c r="C35" s="65">
        <v>35169</v>
      </c>
      <c r="D35" s="65">
        <v>17140</v>
      </c>
      <c r="E35" s="65">
        <v>18029</v>
      </c>
      <c r="F35" s="65">
        <v>19625</v>
      </c>
      <c r="G35" s="65">
        <v>9707</v>
      </c>
      <c r="H35" s="65">
        <v>9918</v>
      </c>
      <c r="I35" s="204">
        <v>55.8</v>
      </c>
      <c r="J35" s="67">
        <v>56.63</v>
      </c>
      <c r="K35" s="68">
        <v>55.01</v>
      </c>
    </row>
    <row r="36" spans="1:11" s="150" customFormat="1" ht="21.75" customHeight="1">
      <c r="A36" s="154" t="s">
        <v>109</v>
      </c>
      <c r="B36" s="162" t="s">
        <v>169</v>
      </c>
      <c r="C36" s="163">
        <v>34945</v>
      </c>
      <c r="D36" s="163">
        <v>17036</v>
      </c>
      <c r="E36" s="163">
        <v>17909</v>
      </c>
      <c r="F36" s="163">
        <v>21050</v>
      </c>
      <c r="G36" s="163">
        <v>10142</v>
      </c>
      <c r="H36" s="163">
        <v>10908</v>
      </c>
      <c r="I36" s="164">
        <v>60.24</v>
      </c>
      <c r="J36" s="164">
        <v>59.53</v>
      </c>
      <c r="K36" s="165">
        <v>60.91</v>
      </c>
    </row>
    <row r="37" spans="1:11" s="150" customFormat="1" ht="21.75" customHeight="1">
      <c r="A37" s="54" t="s">
        <v>19</v>
      </c>
      <c r="B37" s="63" t="s">
        <v>142</v>
      </c>
      <c r="C37" s="65">
        <v>35197</v>
      </c>
      <c r="D37" s="65">
        <v>17161</v>
      </c>
      <c r="E37" s="65">
        <v>18036</v>
      </c>
      <c r="F37" s="205" t="s">
        <v>82</v>
      </c>
      <c r="G37" s="205" t="s">
        <v>82</v>
      </c>
      <c r="H37" s="205" t="s">
        <v>82</v>
      </c>
      <c r="I37" s="206" t="s">
        <v>82</v>
      </c>
      <c r="J37" s="206" t="s">
        <v>82</v>
      </c>
      <c r="K37" s="207" t="s">
        <v>82</v>
      </c>
    </row>
    <row r="38" spans="1:11" ht="21.75" customHeight="1">
      <c r="A38" s="54" t="s">
        <v>125</v>
      </c>
      <c r="B38" s="63" t="s">
        <v>218</v>
      </c>
      <c r="C38" s="65">
        <v>34623</v>
      </c>
      <c r="D38" s="65">
        <v>16872</v>
      </c>
      <c r="E38" s="65">
        <v>17751</v>
      </c>
      <c r="F38" s="65">
        <v>22147</v>
      </c>
      <c r="G38" s="65">
        <v>10585</v>
      </c>
      <c r="H38" s="65">
        <v>11562</v>
      </c>
      <c r="I38" s="67">
        <v>63.97</v>
      </c>
      <c r="J38" s="67">
        <v>62.74</v>
      </c>
      <c r="K38" s="68">
        <v>65.13</v>
      </c>
    </row>
    <row r="39" spans="1:11" ht="21.75" customHeight="1">
      <c r="A39" s="54" t="s">
        <v>15</v>
      </c>
      <c r="B39" s="63" t="s">
        <v>219</v>
      </c>
      <c r="C39" s="65">
        <v>35913</v>
      </c>
      <c r="D39" s="65">
        <v>17562</v>
      </c>
      <c r="E39" s="65">
        <v>18351</v>
      </c>
      <c r="F39" s="65">
        <v>21486</v>
      </c>
      <c r="G39" s="65">
        <v>10549</v>
      </c>
      <c r="H39" s="65">
        <v>10937</v>
      </c>
      <c r="I39" s="67">
        <v>59.83</v>
      </c>
      <c r="J39" s="67">
        <v>60.07</v>
      </c>
      <c r="K39" s="208">
        <v>59.6</v>
      </c>
    </row>
    <row r="40" spans="1:11" ht="21.75" customHeight="1">
      <c r="A40" s="54" t="s">
        <v>14</v>
      </c>
      <c r="B40" s="63" t="s">
        <v>219</v>
      </c>
      <c r="C40" s="65">
        <v>35913</v>
      </c>
      <c r="D40" s="65">
        <v>17562</v>
      </c>
      <c r="E40" s="65">
        <v>18351</v>
      </c>
      <c r="F40" s="65">
        <v>21486</v>
      </c>
      <c r="G40" s="65">
        <v>10547</v>
      </c>
      <c r="H40" s="65">
        <v>10939</v>
      </c>
      <c r="I40" s="67">
        <v>59.83</v>
      </c>
      <c r="J40" s="67">
        <v>60.06</v>
      </c>
      <c r="K40" s="68">
        <v>59.61</v>
      </c>
    </row>
    <row r="41" spans="1:11" ht="21.75" customHeight="1">
      <c r="A41" s="166" t="s">
        <v>17</v>
      </c>
      <c r="B41" s="167" t="s">
        <v>170</v>
      </c>
      <c r="C41" s="168">
        <v>35642</v>
      </c>
      <c r="D41" s="168">
        <v>17434</v>
      </c>
      <c r="E41" s="168">
        <v>18208</v>
      </c>
      <c r="F41" s="168">
        <v>21349</v>
      </c>
      <c r="G41" s="168">
        <v>10427</v>
      </c>
      <c r="H41" s="168">
        <v>10922</v>
      </c>
      <c r="I41" s="169">
        <v>59.9</v>
      </c>
      <c r="J41" s="169">
        <v>59.81</v>
      </c>
      <c r="K41" s="170">
        <v>59.98</v>
      </c>
    </row>
    <row r="42" spans="1:11" ht="21.75" customHeight="1">
      <c r="A42" s="14" t="s">
        <v>16</v>
      </c>
      <c r="B42" s="171" t="s">
        <v>170</v>
      </c>
      <c r="C42" s="172">
        <v>35642</v>
      </c>
      <c r="D42" s="172">
        <v>17434</v>
      </c>
      <c r="E42" s="172">
        <v>18208</v>
      </c>
      <c r="F42" s="172">
        <v>21347</v>
      </c>
      <c r="G42" s="172">
        <v>10425</v>
      </c>
      <c r="H42" s="172">
        <v>10922</v>
      </c>
      <c r="I42" s="173">
        <v>59.89</v>
      </c>
      <c r="J42" s="174">
        <v>59.8</v>
      </c>
      <c r="K42" s="175">
        <v>59.98</v>
      </c>
    </row>
    <row r="43" spans="1:11" ht="21.75" customHeight="1">
      <c r="A43" s="14" t="s">
        <v>108</v>
      </c>
      <c r="B43" s="171" t="s">
        <v>171</v>
      </c>
      <c r="C43" s="172">
        <v>35302</v>
      </c>
      <c r="D43" s="172">
        <v>17303</v>
      </c>
      <c r="E43" s="172">
        <v>17999</v>
      </c>
      <c r="F43" s="172">
        <v>16096</v>
      </c>
      <c r="G43" s="172">
        <v>7661</v>
      </c>
      <c r="H43" s="172">
        <v>8435</v>
      </c>
      <c r="I43" s="173">
        <v>45.6</v>
      </c>
      <c r="J43" s="173">
        <v>44.28</v>
      </c>
      <c r="K43" s="175">
        <v>46.86</v>
      </c>
    </row>
    <row r="44" spans="1:11" s="150" customFormat="1" ht="21.75" customHeight="1">
      <c r="A44" s="14" t="s">
        <v>20</v>
      </c>
      <c r="B44" s="171" t="s">
        <v>220</v>
      </c>
      <c r="C44" s="172">
        <v>35610</v>
      </c>
      <c r="D44" s="172">
        <v>17476</v>
      </c>
      <c r="E44" s="172">
        <v>18134</v>
      </c>
      <c r="F44" s="310" t="s">
        <v>82</v>
      </c>
      <c r="G44" s="310" t="s">
        <v>82</v>
      </c>
      <c r="H44" s="310" t="s">
        <v>82</v>
      </c>
      <c r="I44" s="311" t="s">
        <v>82</v>
      </c>
      <c r="J44" s="311" t="s">
        <v>82</v>
      </c>
      <c r="K44" s="312" t="s">
        <v>82</v>
      </c>
    </row>
    <row r="45" spans="1:11" s="280" customFormat="1" ht="21.75" customHeight="1">
      <c r="A45" s="313" t="s">
        <v>19</v>
      </c>
      <c r="B45" s="314" t="s">
        <v>290</v>
      </c>
      <c r="C45" s="315">
        <v>35845</v>
      </c>
      <c r="D45" s="315">
        <v>17572</v>
      </c>
      <c r="E45" s="315">
        <v>18273</v>
      </c>
      <c r="F45" s="316" t="s">
        <v>82</v>
      </c>
      <c r="G45" s="316" t="s">
        <v>82</v>
      </c>
      <c r="H45" s="316" t="s">
        <v>82</v>
      </c>
      <c r="I45" s="317" t="s">
        <v>82</v>
      </c>
      <c r="J45" s="317" t="s">
        <v>82</v>
      </c>
      <c r="K45" s="318" t="s">
        <v>82</v>
      </c>
    </row>
    <row r="46" spans="1:11" s="150" customFormat="1" ht="21.75" customHeight="1">
      <c r="A46" s="313" t="s">
        <v>23</v>
      </c>
      <c r="B46" s="314" t="s">
        <v>230</v>
      </c>
      <c r="C46" s="315">
        <v>35416</v>
      </c>
      <c r="D46" s="315">
        <v>17373</v>
      </c>
      <c r="E46" s="315">
        <v>18043</v>
      </c>
      <c r="F46" s="316">
        <v>19045</v>
      </c>
      <c r="G46" s="316">
        <v>9343</v>
      </c>
      <c r="H46" s="316">
        <v>9702</v>
      </c>
      <c r="I46" s="317">
        <v>53.78</v>
      </c>
      <c r="J46" s="317">
        <v>53.78</v>
      </c>
      <c r="K46" s="318">
        <v>53.77</v>
      </c>
    </row>
    <row r="47" spans="1:11" s="150" customFormat="1" ht="21.75" customHeight="1">
      <c r="A47" s="313" t="s">
        <v>22</v>
      </c>
      <c r="B47" s="314" t="s">
        <v>230</v>
      </c>
      <c r="C47" s="315">
        <v>35416</v>
      </c>
      <c r="D47" s="315">
        <v>17373</v>
      </c>
      <c r="E47" s="315">
        <v>18043</v>
      </c>
      <c r="F47" s="316">
        <v>19044</v>
      </c>
      <c r="G47" s="316">
        <v>9343</v>
      </c>
      <c r="H47" s="316">
        <v>9701</v>
      </c>
      <c r="I47" s="317">
        <v>53.77</v>
      </c>
      <c r="J47" s="317">
        <v>53.78</v>
      </c>
      <c r="K47" s="318">
        <v>53.77</v>
      </c>
    </row>
    <row r="48" spans="1:11" s="150" customFormat="1" ht="21.75" customHeight="1">
      <c r="A48" s="313" t="s">
        <v>258</v>
      </c>
      <c r="B48" s="314" t="s">
        <v>259</v>
      </c>
      <c r="C48" s="315">
        <v>35310</v>
      </c>
      <c r="D48" s="315">
        <v>17334</v>
      </c>
      <c r="E48" s="315">
        <v>17976</v>
      </c>
      <c r="F48" s="316" t="s">
        <v>82</v>
      </c>
      <c r="G48" s="316" t="s">
        <v>82</v>
      </c>
      <c r="H48" s="316" t="s">
        <v>82</v>
      </c>
      <c r="I48" s="317" t="s">
        <v>82</v>
      </c>
      <c r="J48" s="317" t="s">
        <v>82</v>
      </c>
      <c r="K48" s="318" t="s">
        <v>82</v>
      </c>
    </row>
    <row r="49" spans="1:11" s="150" customFormat="1" ht="21.75" customHeight="1">
      <c r="A49" s="313" t="s">
        <v>17</v>
      </c>
      <c r="B49" s="314" t="s">
        <v>291</v>
      </c>
      <c r="C49" s="315">
        <v>35034</v>
      </c>
      <c r="D49" s="315">
        <v>17200</v>
      </c>
      <c r="E49" s="315">
        <v>17841</v>
      </c>
      <c r="F49" s="316">
        <v>19559</v>
      </c>
      <c r="G49" s="316">
        <v>9645</v>
      </c>
      <c r="H49" s="316">
        <v>9914</v>
      </c>
      <c r="I49" s="317">
        <v>55.79</v>
      </c>
      <c r="J49" s="317">
        <v>56.08</v>
      </c>
      <c r="K49" s="318">
        <v>55.52</v>
      </c>
    </row>
    <row r="50" spans="1:11" s="150" customFormat="1" ht="21.75" customHeight="1">
      <c r="A50" s="319" t="s">
        <v>16</v>
      </c>
      <c r="B50" s="320" t="s">
        <v>291</v>
      </c>
      <c r="C50" s="321">
        <v>35034</v>
      </c>
      <c r="D50" s="321">
        <v>17200</v>
      </c>
      <c r="E50" s="321">
        <v>17841</v>
      </c>
      <c r="F50" s="372">
        <v>19558</v>
      </c>
      <c r="G50" s="372">
        <v>9645</v>
      </c>
      <c r="H50" s="372">
        <v>9913</v>
      </c>
      <c r="I50" s="373">
        <v>55.79</v>
      </c>
      <c r="J50" s="373">
        <v>56.08</v>
      </c>
      <c r="K50" s="374">
        <v>55.52</v>
      </c>
    </row>
    <row r="51" spans="1:11" s="150" customFormat="1" ht="18" customHeight="1">
      <c r="A51" s="198" t="s">
        <v>172</v>
      </c>
      <c r="B51" s="176"/>
      <c r="C51" s="176"/>
      <c r="D51" s="176"/>
      <c r="E51" s="448" t="s">
        <v>292</v>
      </c>
      <c r="F51" s="448"/>
      <c r="G51" s="448"/>
      <c r="H51" s="448"/>
      <c r="I51" s="448"/>
      <c r="J51" s="448"/>
      <c r="K51" s="448"/>
    </row>
    <row r="52" spans="1:11" s="150" customFormat="1">
      <c r="A52" s="354"/>
      <c r="B52" s="354"/>
      <c r="C52" s="354"/>
      <c r="D52" s="354"/>
      <c r="E52" s="449"/>
      <c r="F52" s="449"/>
      <c r="G52" s="449"/>
      <c r="H52" s="449"/>
      <c r="I52" s="449"/>
      <c r="J52" s="449"/>
      <c r="K52" s="449"/>
    </row>
    <row r="53" spans="1:11" s="150" customFormat="1">
      <c r="A53" s="354"/>
      <c r="B53" s="354"/>
      <c r="C53" s="354"/>
      <c r="D53" s="354"/>
      <c r="E53" s="449"/>
      <c r="F53" s="449"/>
      <c r="G53" s="449"/>
      <c r="H53" s="449"/>
      <c r="I53" s="449"/>
      <c r="J53" s="449"/>
      <c r="K53" s="449"/>
    </row>
    <row r="54" spans="1:11" s="150" customFormat="1">
      <c r="A54" s="354"/>
      <c r="B54" s="354"/>
      <c r="C54" s="354"/>
      <c r="D54" s="354"/>
      <c r="E54" s="449"/>
      <c r="F54" s="449"/>
      <c r="G54" s="449"/>
      <c r="H54" s="449"/>
      <c r="I54" s="449"/>
      <c r="J54" s="449"/>
      <c r="K54" s="449"/>
    </row>
    <row r="55" spans="1:11" s="150" customFormat="1">
      <c r="A55" s="126"/>
      <c r="B55" s="126"/>
      <c r="C55" s="126"/>
      <c r="D55" s="126"/>
      <c r="E55" s="449"/>
      <c r="F55" s="449"/>
      <c r="G55" s="449"/>
      <c r="H55" s="449"/>
      <c r="I55" s="449"/>
      <c r="J55" s="449"/>
      <c r="K55" s="449"/>
    </row>
    <row r="56" spans="1:11" s="150" customFormat="1">
      <c r="A56" s="126"/>
      <c r="B56" s="126"/>
      <c r="C56" s="126"/>
      <c r="D56" s="126"/>
      <c r="E56" s="449"/>
      <c r="F56" s="449"/>
      <c r="G56" s="449"/>
      <c r="H56" s="449"/>
      <c r="I56" s="449"/>
      <c r="J56" s="449"/>
      <c r="K56" s="449"/>
    </row>
    <row r="57" spans="1:11" s="150" customFormat="1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</row>
  </sheetData>
  <mergeCells count="7">
    <mergeCell ref="E51:K56"/>
    <mergeCell ref="H2:K3"/>
    <mergeCell ref="A4:A5"/>
    <mergeCell ref="B4:B5"/>
    <mergeCell ref="C4:E4"/>
    <mergeCell ref="F4:H4"/>
    <mergeCell ref="I4:K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78"/>
  <sheetViews>
    <sheetView topLeftCell="A52" zoomScaleNormal="100" zoomScaleSheetLayoutView="90" workbookViewId="0">
      <selection activeCell="D84" sqref="D84"/>
    </sheetView>
  </sheetViews>
  <sheetFormatPr defaultColWidth="11" defaultRowHeight="13.5"/>
  <cols>
    <col min="1" max="1" width="18.75" style="10" customWidth="1"/>
    <col min="2" max="2" width="10" style="10" customWidth="1"/>
    <col min="3" max="10" width="12.125" style="13" customWidth="1"/>
    <col min="11" max="11" width="7.5" style="13" customWidth="1"/>
    <col min="12" max="16384" width="11" style="10"/>
  </cols>
  <sheetData>
    <row r="1" spans="1:12" ht="18" customHeight="1">
      <c r="A1" s="35" t="s">
        <v>104</v>
      </c>
    </row>
    <row r="2" spans="1:12" s="150" customFormat="1" ht="19.5" customHeight="1">
      <c r="A2" s="264" t="s">
        <v>260</v>
      </c>
      <c r="B2" s="264"/>
      <c r="C2" s="264"/>
      <c r="D2" s="153"/>
      <c r="E2" s="153"/>
      <c r="F2" s="153"/>
      <c r="G2" s="153"/>
      <c r="H2" s="153"/>
      <c r="I2" s="153"/>
      <c r="J2" s="153"/>
      <c r="K2" s="153"/>
    </row>
    <row r="3" spans="1:12" s="150" customFormat="1" ht="12" customHeight="1" thickBot="1">
      <c r="A3" s="151"/>
      <c r="B3" s="152"/>
      <c r="C3" s="178"/>
      <c r="D3" s="178"/>
      <c r="E3" s="178"/>
      <c r="F3" s="178"/>
      <c r="G3" s="178"/>
      <c r="H3" s="178"/>
      <c r="I3" s="153"/>
      <c r="J3" s="153"/>
      <c r="K3" s="195" t="s">
        <v>261</v>
      </c>
    </row>
    <row r="4" spans="1:12" s="150" customFormat="1" ht="24" customHeight="1" thickTop="1">
      <c r="A4" s="199" t="s">
        <v>177</v>
      </c>
      <c r="B4" s="69" t="s">
        <v>198</v>
      </c>
      <c r="C4" s="457" t="s">
        <v>178</v>
      </c>
      <c r="D4" s="458"/>
      <c r="E4" s="458"/>
      <c r="F4" s="458"/>
      <c r="G4" s="458"/>
      <c r="H4" s="458"/>
      <c r="I4" s="458"/>
      <c r="J4" s="459"/>
      <c r="K4" s="366" t="s">
        <v>179</v>
      </c>
      <c r="L4" s="375"/>
    </row>
    <row r="5" spans="1:12" s="150" customFormat="1" ht="23.25" customHeight="1">
      <c r="A5" s="70"/>
      <c r="B5" s="71"/>
      <c r="C5" s="72" t="s">
        <v>58</v>
      </c>
      <c r="D5" s="72" t="s">
        <v>54</v>
      </c>
      <c r="E5" s="72" t="s">
        <v>63</v>
      </c>
      <c r="F5" s="72" t="s">
        <v>52</v>
      </c>
      <c r="G5" s="72" t="s">
        <v>55</v>
      </c>
      <c r="H5" s="72" t="s">
        <v>68</v>
      </c>
      <c r="I5" s="72" t="s">
        <v>67</v>
      </c>
      <c r="J5" s="73" t="s">
        <v>48</v>
      </c>
      <c r="K5" s="74"/>
      <c r="L5" s="375"/>
    </row>
    <row r="6" spans="1:12" s="150" customFormat="1" ht="23.25" customHeight="1">
      <c r="A6" s="70" t="s">
        <v>66</v>
      </c>
      <c r="B6" s="71" t="s">
        <v>180</v>
      </c>
      <c r="C6" s="75" t="s">
        <v>124</v>
      </c>
      <c r="D6" s="75" t="s">
        <v>124</v>
      </c>
      <c r="E6" s="75" t="s">
        <v>124</v>
      </c>
      <c r="F6" s="75" t="s">
        <v>124</v>
      </c>
      <c r="G6" s="75" t="s">
        <v>124</v>
      </c>
      <c r="H6" s="75" t="s">
        <v>124</v>
      </c>
      <c r="I6" s="75" t="s">
        <v>124</v>
      </c>
      <c r="J6" s="75">
        <v>23348</v>
      </c>
      <c r="K6" s="76">
        <v>230</v>
      </c>
      <c r="L6" s="375"/>
    </row>
    <row r="7" spans="1:12" s="150" customFormat="1" ht="23.25" customHeight="1">
      <c r="A7" s="70" t="s">
        <v>173</v>
      </c>
      <c r="B7" s="71" t="s">
        <v>206</v>
      </c>
      <c r="C7" s="75">
        <v>8961</v>
      </c>
      <c r="D7" s="75">
        <v>4580</v>
      </c>
      <c r="E7" s="75" t="s">
        <v>124</v>
      </c>
      <c r="F7" s="75">
        <v>2000054</v>
      </c>
      <c r="G7" s="75">
        <v>1927945</v>
      </c>
      <c r="H7" s="75" t="s">
        <v>124</v>
      </c>
      <c r="I7" s="75" t="s">
        <v>124</v>
      </c>
      <c r="J7" s="77">
        <v>1895</v>
      </c>
      <c r="K7" s="76">
        <v>737</v>
      </c>
      <c r="L7" s="375"/>
    </row>
    <row r="8" spans="1:12" s="150" customFormat="1" ht="23.25" customHeight="1">
      <c r="A8" s="70" t="s">
        <v>221</v>
      </c>
      <c r="B8" s="71" t="s">
        <v>206</v>
      </c>
      <c r="C8" s="78">
        <v>8468.81</v>
      </c>
      <c r="D8" s="78">
        <v>1080.412</v>
      </c>
      <c r="E8" s="79">
        <v>3179</v>
      </c>
      <c r="F8" s="78">
        <v>1813.1210000000001</v>
      </c>
      <c r="G8" s="79">
        <v>1316</v>
      </c>
      <c r="H8" s="78" t="s">
        <v>124</v>
      </c>
      <c r="I8" s="78" t="s">
        <v>124</v>
      </c>
      <c r="J8" s="78">
        <v>684.66</v>
      </c>
      <c r="K8" s="80">
        <v>807</v>
      </c>
      <c r="L8" s="375"/>
    </row>
    <row r="9" spans="1:12" s="150" customFormat="1" ht="23.25" customHeight="1">
      <c r="A9" s="70"/>
      <c r="B9" s="55"/>
      <c r="C9" s="72" t="s">
        <v>65</v>
      </c>
      <c r="D9" s="72" t="s">
        <v>64</v>
      </c>
      <c r="E9" s="72" t="s">
        <v>58</v>
      </c>
      <c r="F9" s="72" t="s">
        <v>54</v>
      </c>
      <c r="G9" s="72" t="s">
        <v>63</v>
      </c>
      <c r="H9" s="72" t="s">
        <v>52</v>
      </c>
      <c r="I9" s="81"/>
      <c r="J9" s="82"/>
      <c r="K9" s="74"/>
      <c r="L9" s="375"/>
    </row>
    <row r="10" spans="1:12" s="150" customFormat="1" ht="23.25" customHeight="1">
      <c r="A10" s="70" t="s">
        <v>222</v>
      </c>
      <c r="B10" s="71" t="s">
        <v>209</v>
      </c>
      <c r="C10" s="83" t="s">
        <v>124</v>
      </c>
      <c r="D10" s="83" t="s">
        <v>124</v>
      </c>
      <c r="E10" s="83">
        <v>2212</v>
      </c>
      <c r="F10" s="83">
        <v>8647</v>
      </c>
      <c r="G10" s="83" t="s">
        <v>124</v>
      </c>
      <c r="H10" s="83" t="s">
        <v>124</v>
      </c>
      <c r="I10" s="84"/>
      <c r="J10" s="85"/>
      <c r="K10" s="76">
        <v>632</v>
      </c>
      <c r="L10" s="375"/>
    </row>
    <row r="11" spans="1:12" s="150" customFormat="1" ht="23.25" customHeight="1">
      <c r="A11" s="70" t="s">
        <v>262</v>
      </c>
      <c r="B11" s="71" t="s">
        <v>209</v>
      </c>
      <c r="C11" s="79">
        <v>1682</v>
      </c>
      <c r="D11" s="79">
        <v>1283</v>
      </c>
      <c r="E11" s="79">
        <v>8611</v>
      </c>
      <c r="F11" s="79">
        <v>6528</v>
      </c>
      <c r="G11" s="79">
        <v>3180</v>
      </c>
      <c r="H11" s="79">
        <v>2486</v>
      </c>
      <c r="I11" s="84"/>
      <c r="J11" s="86"/>
      <c r="K11" s="80">
        <v>781</v>
      </c>
      <c r="L11" s="375"/>
    </row>
    <row r="12" spans="1:12" s="150" customFormat="1" ht="23.25" customHeight="1">
      <c r="A12" s="70"/>
      <c r="B12" s="71"/>
      <c r="C12" s="72" t="s">
        <v>52</v>
      </c>
      <c r="D12" s="72" t="s">
        <v>56</v>
      </c>
      <c r="E12" s="72" t="s">
        <v>55</v>
      </c>
      <c r="F12" s="81"/>
      <c r="G12" s="87"/>
      <c r="H12" s="87"/>
      <c r="I12" s="82"/>
      <c r="J12" s="73" t="s">
        <v>48</v>
      </c>
      <c r="K12" s="88"/>
      <c r="L12" s="375"/>
    </row>
    <row r="13" spans="1:12" s="150" customFormat="1" ht="23.25" customHeight="1">
      <c r="A13" s="70" t="s">
        <v>20</v>
      </c>
      <c r="B13" s="71" t="s">
        <v>174</v>
      </c>
      <c r="C13" s="89">
        <v>3219.4279999999999</v>
      </c>
      <c r="D13" s="89">
        <v>3960.598</v>
      </c>
      <c r="E13" s="75">
        <v>1070</v>
      </c>
      <c r="F13" s="90"/>
      <c r="G13" s="76"/>
      <c r="H13" s="76"/>
      <c r="I13" s="76"/>
      <c r="J13" s="89">
        <v>16661.973999999998</v>
      </c>
      <c r="K13" s="91">
        <v>319</v>
      </c>
      <c r="L13" s="375"/>
    </row>
    <row r="14" spans="1:12" s="150" customFormat="1" ht="23.25" customHeight="1">
      <c r="A14" s="70" t="s">
        <v>223</v>
      </c>
      <c r="B14" s="71" t="s">
        <v>164</v>
      </c>
      <c r="C14" s="79" t="s">
        <v>160</v>
      </c>
      <c r="D14" s="79" t="s">
        <v>160</v>
      </c>
      <c r="E14" s="79" t="s">
        <v>160</v>
      </c>
      <c r="F14" s="90"/>
      <c r="G14" s="76"/>
      <c r="H14" s="92"/>
      <c r="I14" s="76"/>
      <c r="J14" s="79">
        <v>21682</v>
      </c>
      <c r="K14" s="91">
        <v>313</v>
      </c>
      <c r="L14" s="375"/>
    </row>
    <row r="15" spans="1:12" s="150" customFormat="1" ht="23.25" customHeight="1">
      <c r="A15" s="70"/>
      <c r="B15" s="71"/>
      <c r="C15" s="72" t="s">
        <v>62</v>
      </c>
      <c r="D15" s="72" t="s">
        <v>39</v>
      </c>
      <c r="E15" s="72" t="s">
        <v>44</v>
      </c>
      <c r="F15" s="72" t="s">
        <v>38</v>
      </c>
      <c r="G15" s="72" t="s">
        <v>42</v>
      </c>
      <c r="H15" s="72" t="s">
        <v>53</v>
      </c>
      <c r="I15" s="72" t="s">
        <v>61</v>
      </c>
      <c r="J15" s="73" t="s">
        <v>48</v>
      </c>
      <c r="K15" s="74"/>
      <c r="L15" s="375"/>
    </row>
    <row r="16" spans="1:12" s="150" customFormat="1" ht="23.25" customHeight="1">
      <c r="A16" s="70" t="s">
        <v>173</v>
      </c>
      <c r="B16" s="71" t="s">
        <v>165</v>
      </c>
      <c r="C16" s="83" t="s">
        <v>160</v>
      </c>
      <c r="D16" s="83">
        <v>5040</v>
      </c>
      <c r="E16" s="83">
        <v>1567</v>
      </c>
      <c r="F16" s="83">
        <v>3692</v>
      </c>
      <c r="G16" s="83">
        <v>1733</v>
      </c>
      <c r="H16" s="83" t="s">
        <v>160</v>
      </c>
      <c r="I16" s="83" t="s">
        <v>160</v>
      </c>
      <c r="J16" s="75" t="s">
        <v>160</v>
      </c>
      <c r="K16" s="76">
        <v>854</v>
      </c>
      <c r="L16" s="375"/>
    </row>
    <row r="17" spans="1:12" s="150" customFormat="1" ht="23.25" customHeight="1">
      <c r="A17" s="70" t="s">
        <v>221</v>
      </c>
      <c r="B17" s="71" t="s">
        <v>165</v>
      </c>
      <c r="C17" s="75">
        <v>36</v>
      </c>
      <c r="D17" s="89">
        <v>3952.2330000000002</v>
      </c>
      <c r="E17" s="89">
        <v>8851.2839999999997</v>
      </c>
      <c r="F17" s="89">
        <v>2132.2719999999999</v>
      </c>
      <c r="G17" s="75">
        <v>1186</v>
      </c>
      <c r="H17" s="89">
        <v>2891.4810000000002</v>
      </c>
      <c r="I17" s="75">
        <v>81</v>
      </c>
      <c r="J17" s="89">
        <v>952.72699999999998</v>
      </c>
      <c r="K17" s="80">
        <v>819</v>
      </c>
      <c r="L17" s="375"/>
    </row>
    <row r="18" spans="1:12" s="150" customFormat="1" ht="23.25" customHeight="1">
      <c r="A18" s="70"/>
      <c r="B18" s="71"/>
      <c r="C18" s="72" t="s">
        <v>58</v>
      </c>
      <c r="D18" s="72" t="s">
        <v>39</v>
      </c>
      <c r="E18" s="72" t="s">
        <v>53</v>
      </c>
      <c r="F18" s="72" t="s">
        <v>52</v>
      </c>
      <c r="G18" s="72" t="s">
        <v>55</v>
      </c>
      <c r="H18" s="72" t="s">
        <v>60</v>
      </c>
      <c r="I18" s="72" t="s">
        <v>59</v>
      </c>
      <c r="J18" s="73" t="s">
        <v>48</v>
      </c>
      <c r="K18" s="74"/>
      <c r="L18" s="375"/>
    </row>
    <row r="19" spans="1:12" s="150" customFormat="1" ht="23.25" customHeight="1">
      <c r="A19" s="70" t="s">
        <v>47</v>
      </c>
      <c r="B19" s="71" t="s">
        <v>166</v>
      </c>
      <c r="C19" s="75">
        <v>11894</v>
      </c>
      <c r="D19" s="75">
        <v>9265</v>
      </c>
      <c r="E19" s="75" t="s">
        <v>160</v>
      </c>
      <c r="F19" s="75">
        <v>3561</v>
      </c>
      <c r="G19" s="75" t="s">
        <v>160</v>
      </c>
      <c r="H19" s="75" t="s">
        <v>160</v>
      </c>
      <c r="I19" s="75" t="s">
        <v>160</v>
      </c>
      <c r="J19" s="75">
        <v>446</v>
      </c>
      <c r="K19" s="76">
        <v>827</v>
      </c>
      <c r="L19" s="375"/>
    </row>
    <row r="20" spans="1:12" s="150" customFormat="1" ht="23.25" customHeight="1">
      <c r="A20" s="70" t="s">
        <v>46</v>
      </c>
      <c r="B20" s="71" t="s">
        <v>166</v>
      </c>
      <c r="C20" s="75">
        <v>11781</v>
      </c>
      <c r="D20" s="75">
        <v>4821</v>
      </c>
      <c r="E20" s="75">
        <v>2846</v>
      </c>
      <c r="F20" s="75">
        <v>2520</v>
      </c>
      <c r="G20" s="75">
        <v>1402</v>
      </c>
      <c r="H20" s="75">
        <v>908</v>
      </c>
      <c r="I20" s="75">
        <v>793</v>
      </c>
      <c r="J20" s="75">
        <v>227</v>
      </c>
      <c r="K20" s="76">
        <v>706</v>
      </c>
      <c r="L20" s="375"/>
    </row>
    <row r="21" spans="1:12" s="150" customFormat="1" ht="23.25" customHeight="1">
      <c r="A21" s="70"/>
      <c r="B21" s="71"/>
      <c r="C21" s="72" t="s">
        <v>58</v>
      </c>
      <c r="D21" s="72" t="s">
        <v>39</v>
      </c>
      <c r="E21" s="72" t="s">
        <v>45</v>
      </c>
      <c r="F21" s="72" t="s">
        <v>53</v>
      </c>
      <c r="G21" s="72" t="s">
        <v>38</v>
      </c>
      <c r="H21" s="72" t="s">
        <v>55</v>
      </c>
      <c r="I21" s="72" t="s">
        <v>57</v>
      </c>
      <c r="J21" s="73" t="s">
        <v>48</v>
      </c>
      <c r="K21" s="74"/>
      <c r="L21" s="375"/>
    </row>
    <row r="22" spans="1:12" s="150" customFormat="1" ht="23.25" customHeight="1">
      <c r="A22" s="70" t="s">
        <v>32</v>
      </c>
      <c r="B22" s="71" t="s">
        <v>175</v>
      </c>
      <c r="C22" s="75">
        <v>9740</v>
      </c>
      <c r="D22" s="75">
        <v>4149</v>
      </c>
      <c r="E22" s="75">
        <v>5398</v>
      </c>
      <c r="F22" s="75" t="s">
        <v>160</v>
      </c>
      <c r="G22" s="75">
        <v>2141</v>
      </c>
      <c r="H22" s="75" t="s">
        <v>160</v>
      </c>
      <c r="I22" s="75">
        <v>247</v>
      </c>
      <c r="J22" s="75" t="s">
        <v>160</v>
      </c>
      <c r="K22" s="76">
        <v>732</v>
      </c>
      <c r="L22" s="375"/>
    </row>
    <row r="23" spans="1:12" s="150" customFormat="1" ht="23.25" customHeight="1">
      <c r="A23" s="70" t="s">
        <v>31</v>
      </c>
      <c r="B23" s="71" t="s">
        <v>175</v>
      </c>
      <c r="C23" s="89">
        <v>8140.5879999999997</v>
      </c>
      <c r="D23" s="89">
        <v>3334.645</v>
      </c>
      <c r="E23" s="89">
        <v>3054.0149999999999</v>
      </c>
      <c r="F23" s="75">
        <v>2872</v>
      </c>
      <c r="G23" s="89">
        <v>1699.0450000000001</v>
      </c>
      <c r="H23" s="89">
        <v>1048.9839999999999</v>
      </c>
      <c r="I23" s="89">
        <v>103.5</v>
      </c>
      <c r="J23" s="89">
        <v>1371.2170000000001</v>
      </c>
      <c r="K23" s="76">
        <v>793</v>
      </c>
      <c r="L23" s="375"/>
    </row>
    <row r="24" spans="1:12" s="150" customFormat="1" ht="23.25" customHeight="1">
      <c r="A24" s="70" t="s">
        <v>224</v>
      </c>
      <c r="B24" s="71" t="s">
        <v>213</v>
      </c>
      <c r="C24" s="75" t="s">
        <v>160</v>
      </c>
      <c r="D24" s="75" t="s">
        <v>160</v>
      </c>
      <c r="E24" s="75" t="s">
        <v>160</v>
      </c>
      <c r="F24" s="75" t="s">
        <v>160</v>
      </c>
      <c r="G24" s="75" t="s">
        <v>160</v>
      </c>
      <c r="H24" s="75" t="s">
        <v>160</v>
      </c>
      <c r="I24" s="75" t="s">
        <v>160</v>
      </c>
      <c r="J24" s="75">
        <v>16778</v>
      </c>
      <c r="K24" s="90">
        <v>250</v>
      </c>
      <c r="L24" s="375"/>
    </row>
    <row r="25" spans="1:12" s="150" customFormat="1" ht="23.25" customHeight="1">
      <c r="A25" s="70"/>
      <c r="B25" s="71"/>
      <c r="C25" s="72" t="s">
        <v>52</v>
      </c>
      <c r="D25" s="72" t="s">
        <v>56</v>
      </c>
      <c r="E25" s="72" t="s">
        <v>55</v>
      </c>
      <c r="F25" s="81"/>
      <c r="G25" s="87"/>
      <c r="H25" s="87"/>
      <c r="I25" s="82"/>
      <c r="J25" s="73" t="s">
        <v>48</v>
      </c>
      <c r="K25" s="74"/>
      <c r="L25" s="375"/>
    </row>
    <row r="26" spans="1:12" s="150" customFormat="1" ht="23.25" customHeight="1">
      <c r="A26" s="70" t="s">
        <v>20</v>
      </c>
      <c r="B26" s="71" t="s">
        <v>263</v>
      </c>
      <c r="C26" s="89">
        <v>2706.8510000000001</v>
      </c>
      <c r="D26" s="89">
        <v>3219.2429999999999</v>
      </c>
      <c r="E26" s="89">
        <v>967.72900000000004</v>
      </c>
      <c r="F26" s="90"/>
      <c r="G26" s="76"/>
      <c r="H26" s="76"/>
      <c r="I26" s="76"/>
      <c r="J26" s="89">
        <v>15353.173000000001</v>
      </c>
      <c r="K26" s="76">
        <v>250</v>
      </c>
      <c r="L26" s="375"/>
    </row>
    <row r="27" spans="1:12" s="150" customFormat="1" ht="23.25" customHeight="1">
      <c r="A27" s="70" t="s">
        <v>223</v>
      </c>
      <c r="B27" s="71" t="s">
        <v>176</v>
      </c>
      <c r="C27" s="75" t="s">
        <v>160</v>
      </c>
      <c r="D27" s="93" t="s">
        <v>160</v>
      </c>
      <c r="E27" s="75" t="s">
        <v>160</v>
      </c>
      <c r="F27" s="90"/>
      <c r="G27" s="76"/>
      <c r="H27" s="76"/>
      <c r="I27" s="76"/>
      <c r="J27" s="75">
        <v>19883</v>
      </c>
      <c r="K27" s="90">
        <v>290</v>
      </c>
      <c r="L27" s="375"/>
    </row>
    <row r="28" spans="1:12" s="150" customFormat="1" ht="23.25" customHeight="1">
      <c r="A28" s="94" t="s">
        <v>225</v>
      </c>
      <c r="B28" s="209" t="s">
        <v>167</v>
      </c>
      <c r="C28" s="95" t="s">
        <v>160</v>
      </c>
      <c r="D28" s="206" t="s">
        <v>160</v>
      </c>
      <c r="E28" s="96" t="s">
        <v>160</v>
      </c>
      <c r="F28" s="210"/>
      <c r="G28" s="97"/>
      <c r="H28" s="97"/>
      <c r="I28" s="97"/>
      <c r="J28" s="211">
        <v>23142</v>
      </c>
      <c r="K28" s="68">
        <v>203</v>
      </c>
      <c r="L28" s="375"/>
    </row>
    <row r="29" spans="1:12" s="150" customFormat="1" ht="23.25" customHeight="1">
      <c r="A29" s="70"/>
      <c r="B29" s="71"/>
      <c r="C29" s="72" t="s">
        <v>54</v>
      </c>
      <c r="D29" s="72" t="s">
        <v>45</v>
      </c>
      <c r="E29" s="98" t="s">
        <v>53</v>
      </c>
      <c r="F29" s="72" t="s">
        <v>52</v>
      </c>
      <c r="G29" s="73" t="s">
        <v>51</v>
      </c>
      <c r="H29" s="72" t="s">
        <v>50</v>
      </c>
      <c r="I29" s="73" t="s">
        <v>49</v>
      </c>
      <c r="J29" s="99" t="s">
        <v>48</v>
      </c>
      <c r="K29" s="74"/>
      <c r="L29" s="375"/>
    </row>
    <row r="30" spans="1:12" s="150" customFormat="1" ht="23.25" customHeight="1">
      <c r="A30" s="70" t="s">
        <v>47</v>
      </c>
      <c r="B30" s="71" t="s">
        <v>126</v>
      </c>
      <c r="C30" s="75">
        <v>5140</v>
      </c>
      <c r="D30" s="75">
        <v>6288</v>
      </c>
      <c r="E30" s="75" t="s">
        <v>160</v>
      </c>
      <c r="F30" s="75">
        <v>1642</v>
      </c>
      <c r="G30" s="75">
        <v>2763</v>
      </c>
      <c r="H30" s="75">
        <v>5882</v>
      </c>
      <c r="I30" s="75" t="s">
        <v>160</v>
      </c>
      <c r="J30" s="75" t="s">
        <v>160</v>
      </c>
      <c r="K30" s="76">
        <v>542</v>
      </c>
      <c r="L30" s="375"/>
    </row>
    <row r="31" spans="1:12" s="150" customFormat="1" ht="23.25" customHeight="1">
      <c r="A31" s="70" t="s">
        <v>46</v>
      </c>
      <c r="B31" s="71" t="s">
        <v>126</v>
      </c>
      <c r="C31" s="75">
        <v>4068</v>
      </c>
      <c r="D31" s="75">
        <v>3536</v>
      </c>
      <c r="E31" s="75">
        <v>2539</v>
      </c>
      <c r="F31" s="75">
        <v>1677</v>
      </c>
      <c r="G31" s="75">
        <v>3801</v>
      </c>
      <c r="H31" s="75">
        <v>4499</v>
      </c>
      <c r="I31" s="75">
        <v>912</v>
      </c>
      <c r="J31" s="75">
        <v>689</v>
      </c>
      <c r="K31" s="76">
        <v>547</v>
      </c>
      <c r="L31" s="375"/>
    </row>
    <row r="32" spans="1:12" s="150" customFormat="1" ht="23.25" customHeight="1">
      <c r="A32" s="100"/>
      <c r="B32" s="101"/>
      <c r="C32" s="72" t="s">
        <v>45</v>
      </c>
      <c r="D32" s="72" t="s">
        <v>44</v>
      </c>
      <c r="E32" s="72" t="s">
        <v>43</v>
      </c>
      <c r="F32" s="72" t="s">
        <v>42</v>
      </c>
      <c r="G32" s="72" t="s">
        <v>41</v>
      </c>
      <c r="H32" s="72" t="s">
        <v>40</v>
      </c>
      <c r="I32" s="72" t="s">
        <v>39</v>
      </c>
      <c r="J32" s="72" t="s">
        <v>38</v>
      </c>
      <c r="K32" s="102"/>
      <c r="L32" s="375"/>
    </row>
    <row r="33" spans="1:12" s="150" customFormat="1" ht="23.25" customHeight="1">
      <c r="A33" s="100" t="s">
        <v>32</v>
      </c>
      <c r="B33" s="101" t="s">
        <v>168</v>
      </c>
      <c r="C33" s="83">
        <v>2660</v>
      </c>
      <c r="D33" s="83">
        <v>7295</v>
      </c>
      <c r="E33" s="83" t="s">
        <v>160</v>
      </c>
      <c r="F33" s="83" t="s">
        <v>160</v>
      </c>
      <c r="G33" s="83" t="s">
        <v>160</v>
      </c>
      <c r="H33" s="83" t="s">
        <v>160</v>
      </c>
      <c r="I33" s="83">
        <v>5510</v>
      </c>
      <c r="J33" s="83">
        <v>2660</v>
      </c>
      <c r="K33" s="103"/>
      <c r="L33" s="375"/>
    </row>
    <row r="34" spans="1:12" s="150" customFormat="1" ht="23.25" customHeight="1">
      <c r="A34" s="100" t="s">
        <v>31</v>
      </c>
      <c r="B34" s="101" t="s">
        <v>168</v>
      </c>
      <c r="C34" s="78">
        <v>2577.511</v>
      </c>
      <c r="D34" s="78">
        <v>3823.7890000000002</v>
      </c>
      <c r="E34" s="78">
        <v>84.882000000000005</v>
      </c>
      <c r="F34" s="79">
        <v>625</v>
      </c>
      <c r="G34" s="78">
        <v>263.96199999999999</v>
      </c>
      <c r="H34" s="78">
        <v>86.31</v>
      </c>
      <c r="I34" s="78">
        <v>4879.2759999999998</v>
      </c>
      <c r="J34" s="78">
        <v>2445.087</v>
      </c>
      <c r="K34" s="104"/>
    </row>
    <row r="35" spans="1:12" s="150" customFormat="1" ht="23.25" customHeight="1">
      <c r="A35" s="100"/>
      <c r="B35" s="105"/>
      <c r="C35" s="72" t="s">
        <v>37</v>
      </c>
      <c r="D35" s="72" t="s">
        <v>36</v>
      </c>
      <c r="E35" s="72" t="s">
        <v>35</v>
      </c>
      <c r="F35" s="72" t="s">
        <v>34</v>
      </c>
      <c r="G35" s="106"/>
      <c r="H35" s="87"/>
      <c r="I35" s="82"/>
      <c r="J35" s="107" t="s">
        <v>33</v>
      </c>
      <c r="K35" s="108"/>
    </row>
    <row r="36" spans="1:12" s="150" customFormat="1" ht="23.25" customHeight="1">
      <c r="A36" s="100" t="s">
        <v>32</v>
      </c>
      <c r="B36" s="105" t="s">
        <v>168</v>
      </c>
      <c r="C36" s="83" t="s">
        <v>160</v>
      </c>
      <c r="D36" s="83" t="s">
        <v>160</v>
      </c>
      <c r="E36" s="83" t="s">
        <v>160</v>
      </c>
      <c r="F36" s="109">
        <v>94</v>
      </c>
      <c r="G36" s="110"/>
      <c r="H36" s="111"/>
      <c r="I36" s="112"/>
      <c r="J36" s="113">
        <v>970</v>
      </c>
      <c r="K36" s="114">
        <v>560</v>
      </c>
    </row>
    <row r="37" spans="1:12" s="150" customFormat="1" ht="23.25" customHeight="1">
      <c r="A37" s="100" t="s">
        <v>31</v>
      </c>
      <c r="B37" s="105" t="s">
        <v>168</v>
      </c>
      <c r="C37" s="115">
        <v>2712.1170000000002</v>
      </c>
      <c r="D37" s="115">
        <v>159.05000000000001</v>
      </c>
      <c r="E37" s="115">
        <v>1425.0060000000001</v>
      </c>
      <c r="F37" s="116">
        <v>71</v>
      </c>
      <c r="G37" s="76"/>
      <c r="H37" s="111"/>
      <c r="I37" s="112"/>
      <c r="J37" s="76" t="s">
        <v>160</v>
      </c>
      <c r="K37" s="117">
        <v>600</v>
      </c>
    </row>
    <row r="38" spans="1:12" ht="23.25" customHeight="1">
      <c r="A38" s="100" t="s">
        <v>224</v>
      </c>
      <c r="B38" s="105" t="s">
        <v>127</v>
      </c>
      <c r="C38" s="212"/>
      <c r="D38" s="212"/>
      <c r="E38" s="212"/>
      <c r="F38" s="212"/>
      <c r="G38" s="80"/>
      <c r="H38" s="213"/>
      <c r="I38" s="214"/>
      <c r="J38" s="92">
        <v>14732</v>
      </c>
      <c r="K38" s="80">
        <v>153</v>
      </c>
    </row>
    <row r="39" spans="1:12" ht="23.25" customHeight="1">
      <c r="A39" s="150"/>
      <c r="B39" s="215"/>
      <c r="C39" s="216" t="s">
        <v>113</v>
      </c>
      <c r="D39" s="216" t="s">
        <v>44</v>
      </c>
      <c r="E39" s="216" t="s">
        <v>114</v>
      </c>
      <c r="F39" s="216" t="s">
        <v>41</v>
      </c>
      <c r="G39" s="217" t="s">
        <v>115</v>
      </c>
      <c r="H39" s="216" t="s">
        <v>116</v>
      </c>
      <c r="I39" s="216" t="s">
        <v>37</v>
      </c>
      <c r="J39" s="216" t="s">
        <v>117</v>
      </c>
      <c r="K39" s="218"/>
    </row>
    <row r="40" spans="1:12" ht="23.25" customHeight="1">
      <c r="A40" s="100" t="s">
        <v>110</v>
      </c>
      <c r="B40" s="105" t="s">
        <v>217</v>
      </c>
      <c r="C40" s="83">
        <v>2004</v>
      </c>
      <c r="D40" s="83">
        <v>5547</v>
      </c>
      <c r="E40" s="219" t="s">
        <v>160</v>
      </c>
      <c r="F40" s="89" t="s">
        <v>160</v>
      </c>
      <c r="G40" s="83">
        <v>4514</v>
      </c>
      <c r="H40" s="83">
        <v>7231</v>
      </c>
      <c r="I40" s="219" t="s">
        <v>160</v>
      </c>
      <c r="J40" s="220" t="s">
        <v>160</v>
      </c>
      <c r="K40" s="221"/>
    </row>
    <row r="41" spans="1:12" ht="23.25" customHeight="1">
      <c r="A41" s="100" t="s">
        <v>111</v>
      </c>
      <c r="B41" s="105" t="s">
        <v>217</v>
      </c>
      <c r="C41" s="75">
        <v>2400</v>
      </c>
      <c r="D41" s="75">
        <v>5016</v>
      </c>
      <c r="E41" s="75">
        <v>467</v>
      </c>
      <c r="F41" s="75">
        <v>331</v>
      </c>
      <c r="G41" s="75">
        <v>4003</v>
      </c>
      <c r="H41" s="75">
        <v>4240</v>
      </c>
      <c r="I41" s="75">
        <v>2277</v>
      </c>
      <c r="J41" s="76">
        <v>288</v>
      </c>
      <c r="K41" s="222"/>
    </row>
    <row r="42" spans="1:12" ht="23.25" customHeight="1">
      <c r="A42" s="100" t="s">
        <v>226</v>
      </c>
      <c r="B42" s="105" t="s">
        <v>169</v>
      </c>
      <c r="C42" s="78">
        <v>2601.4520000000002</v>
      </c>
      <c r="D42" s="78" t="s">
        <v>160</v>
      </c>
      <c r="E42" s="78" t="s">
        <v>160</v>
      </c>
      <c r="F42" s="78" t="s">
        <v>160</v>
      </c>
      <c r="G42" s="78" t="s">
        <v>160</v>
      </c>
      <c r="H42" s="78" t="s">
        <v>160</v>
      </c>
      <c r="I42" s="78">
        <v>2336.547</v>
      </c>
      <c r="J42" s="223" t="s">
        <v>160</v>
      </c>
      <c r="K42" s="218"/>
    </row>
    <row r="43" spans="1:12" ht="23.25" customHeight="1">
      <c r="A43" s="100"/>
      <c r="B43" s="101"/>
      <c r="C43" s="216" t="s">
        <v>34</v>
      </c>
      <c r="D43" s="224"/>
      <c r="E43" s="225"/>
      <c r="F43" s="225"/>
      <c r="G43" s="225"/>
      <c r="H43" s="225"/>
      <c r="I43" s="226"/>
      <c r="J43" s="227" t="s">
        <v>33</v>
      </c>
      <c r="K43" s="222"/>
    </row>
    <row r="44" spans="1:12" ht="23.25" customHeight="1">
      <c r="A44" s="100" t="s">
        <v>110</v>
      </c>
      <c r="B44" s="105" t="s">
        <v>217</v>
      </c>
      <c r="C44" s="75" t="s">
        <v>160</v>
      </c>
      <c r="D44" s="111"/>
      <c r="E44" s="111"/>
      <c r="F44" s="111"/>
      <c r="G44" s="111"/>
      <c r="H44" s="111"/>
      <c r="I44" s="112"/>
      <c r="J44" s="228" t="s">
        <v>160</v>
      </c>
      <c r="K44" s="229">
        <v>320</v>
      </c>
    </row>
    <row r="45" spans="1:12" ht="23.25" customHeight="1">
      <c r="A45" s="100" t="s">
        <v>111</v>
      </c>
      <c r="B45" s="105" t="s">
        <v>217</v>
      </c>
      <c r="C45" s="75">
        <v>114</v>
      </c>
      <c r="D45" s="111"/>
      <c r="E45" s="111"/>
      <c r="F45" s="111"/>
      <c r="G45" s="111"/>
      <c r="H45" s="111"/>
      <c r="I45" s="112"/>
      <c r="J45" s="89" t="s">
        <v>160</v>
      </c>
      <c r="K45" s="90">
        <v>488</v>
      </c>
    </row>
    <row r="46" spans="1:12" ht="23.25" customHeight="1">
      <c r="A46" s="100" t="s">
        <v>226</v>
      </c>
      <c r="B46" s="101" t="s">
        <v>169</v>
      </c>
      <c r="C46" s="89" t="s">
        <v>160</v>
      </c>
      <c r="D46" s="220"/>
      <c r="E46" s="111"/>
      <c r="F46" s="111"/>
      <c r="G46" s="111"/>
      <c r="H46" s="111"/>
      <c r="I46" s="112"/>
      <c r="J46" s="89">
        <v>15899.999</v>
      </c>
      <c r="K46" s="230">
        <v>212</v>
      </c>
    </row>
    <row r="47" spans="1:12" ht="23.25" customHeight="1">
      <c r="A47" s="94" t="s">
        <v>225</v>
      </c>
      <c r="B47" s="209" t="s">
        <v>227</v>
      </c>
      <c r="C47" s="78"/>
      <c r="D47" s="220"/>
      <c r="E47" s="111"/>
      <c r="F47" s="111"/>
      <c r="G47" s="111"/>
      <c r="H47" s="111"/>
      <c r="I47" s="112"/>
      <c r="J47" s="79">
        <v>21917</v>
      </c>
      <c r="K47" s="231">
        <v>230</v>
      </c>
    </row>
    <row r="48" spans="1:12" ht="23.25" customHeight="1">
      <c r="A48" s="100"/>
      <c r="B48" s="105"/>
      <c r="C48" s="216" t="s">
        <v>114</v>
      </c>
      <c r="D48" s="232" t="s">
        <v>143</v>
      </c>
      <c r="E48" s="233" t="s">
        <v>144</v>
      </c>
      <c r="F48" s="234" t="s">
        <v>53</v>
      </c>
      <c r="G48" s="216" t="s">
        <v>113</v>
      </c>
      <c r="H48" s="216" t="s">
        <v>34</v>
      </c>
      <c r="I48" s="217" t="s">
        <v>115</v>
      </c>
      <c r="J48" s="216" t="s">
        <v>145</v>
      </c>
      <c r="K48" s="230"/>
    </row>
    <row r="49" spans="1:11" ht="23.25" customHeight="1">
      <c r="A49" s="100" t="s">
        <v>32</v>
      </c>
      <c r="B49" s="101" t="s">
        <v>264</v>
      </c>
      <c r="C49" s="219" t="s">
        <v>160</v>
      </c>
      <c r="D49" s="219" t="s">
        <v>160</v>
      </c>
      <c r="E49" s="219" t="s">
        <v>160</v>
      </c>
      <c r="F49" s="219" t="s">
        <v>160</v>
      </c>
      <c r="G49" s="219" t="s">
        <v>160</v>
      </c>
      <c r="H49" s="116">
        <v>536</v>
      </c>
      <c r="I49" s="112">
        <v>8778</v>
      </c>
      <c r="J49" s="219" t="s">
        <v>160</v>
      </c>
      <c r="K49" s="235"/>
    </row>
    <row r="50" spans="1:11" ht="23.25" customHeight="1">
      <c r="A50" s="100" t="s">
        <v>31</v>
      </c>
      <c r="B50" s="101" t="s">
        <v>264</v>
      </c>
      <c r="C50" s="75">
        <v>693</v>
      </c>
      <c r="D50" s="89">
        <v>170.45699999999999</v>
      </c>
      <c r="E50" s="115">
        <v>871.42100000000005</v>
      </c>
      <c r="F50" s="115">
        <v>2687.5439999999999</v>
      </c>
      <c r="G50" s="236">
        <v>2435.0219999999999</v>
      </c>
      <c r="H50" s="237">
        <v>186</v>
      </c>
      <c r="I50" s="238">
        <v>6439.1090000000004</v>
      </c>
      <c r="J50" s="239">
        <v>143.898</v>
      </c>
      <c r="K50" s="231"/>
    </row>
    <row r="51" spans="1:11" ht="23.25" customHeight="1">
      <c r="A51" s="100"/>
      <c r="B51" s="105"/>
      <c r="C51" s="232" t="s">
        <v>146</v>
      </c>
      <c r="D51" s="232" t="s">
        <v>41</v>
      </c>
      <c r="E51" s="73" t="s">
        <v>147</v>
      </c>
      <c r="F51" s="73" t="s">
        <v>148</v>
      </c>
      <c r="G51" s="240"/>
      <c r="H51" s="240"/>
      <c r="I51" s="241"/>
      <c r="J51" s="232" t="s">
        <v>33</v>
      </c>
      <c r="K51" s="230"/>
    </row>
    <row r="52" spans="1:11" ht="23.25" customHeight="1">
      <c r="A52" s="100" t="s">
        <v>32</v>
      </c>
      <c r="B52" s="101" t="s">
        <v>264</v>
      </c>
      <c r="C52" s="89" t="s">
        <v>160</v>
      </c>
      <c r="D52" s="89" t="s">
        <v>160</v>
      </c>
      <c r="E52" s="116">
        <v>11783</v>
      </c>
      <c r="F52" s="89" t="s">
        <v>160</v>
      </c>
      <c r="G52" s="110"/>
      <c r="H52" s="111"/>
      <c r="I52" s="112"/>
      <c r="J52" s="219" t="s">
        <v>160</v>
      </c>
      <c r="K52" s="235">
        <v>389</v>
      </c>
    </row>
    <row r="53" spans="1:11" ht="23.25" customHeight="1">
      <c r="A53" s="100" t="s">
        <v>31</v>
      </c>
      <c r="B53" s="101" t="s">
        <v>264</v>
      </c>
      <c r="C53" s="236">
        <v>142.411</v>
      </c>
      <c r="D53" s="242">
        <v>342</v>
      </c>
      <c r="E53" s="236">
        <v>6256.13</v>
      </c>
      <c r="F53" s="242">
        <v>303</v>
      </c>
      <c r="G53" s="243"/>
      <c r="H53" s="243"/>
      <c r="I53" s="244"/>
      <c r="J53" s="78" t="s">
        <v>160</v>
      </c>
      <c r="K53" s="231">
        <v>816</v>
      </c>
    </row>
    <row r="54" spans="1:11" ht="23.25" customHeight="1">
      <c r="A54" s="46"/>
      <c r="B54" s="43"/>
      <c r="C54" s="36" t="s">
        <v>53</v>
      </c>
      <c r="D54" s="36" t="s">
        <v>113</v>
      </c>
      <c r="E54" s="36" t="s">
        <v>114</v>
      </c>
      <c r="F54" s="36" t="s">
        <v>153</v>
      </c>
      <c r="G54" s="36" t="s">
        <v>154</v>
      </c>
      <c r="H54" s="36" t="s">
        <v>115</v>
      </c>
      <c r="I54" s="36" t="s">
        <v>34</v>
      </c>
      <c r="J54" s="37" t="s">
        <v>35</v>
      </c>
      <c r="K54" s="119"/>
    </row>
    <row r="55" spans="1:11" ht="23.25" customHeight="1">
      <c r="A55" s="19" t="s">
        <v>110</v>
      </c>
      <c r="B55" s="20" t="s">
        <v>170</v>
      </c>
      <c r="C55" s="43"/>
      <c r="D55" s="44">
        <v>2723</v>
      </c>
      <c r="E55" s="43"/>
      <c r="F55" s="44">
        <v>11584</v>
      </c>
      <c r="G55" s="120"/>
      <c r="H55" s="41">
        <v>6256</v>
      </c>
      <c r="I55" s="42">
        <v>315</v>
      </c>
      <c r="J55" s="18"/>
      <c r="K55" s="45">
        <v>470</v>
      </c>
    </row>
    <row r="56" spans="1:11" ht="23.25" customHeight="1">
      <c r="A56" s="19" t="s">
        <v>111</v>
      </c>
      <c r="B56" s="20" t="s">
        <v>170</v>
      </c>
      <c r="C56" s="22">
        <v>2510</v>
      </c>
      <c r="D56" s="22">
        <v>2091</v>
      </c>
      <c r="E56" s="22">
        <v>423</v>
      </c>
      <c r="F56" s="22">
        <v>5374</v>
      </c>
      <c r="G56" s="121">
        <v>4267</v>
      </c>
      <c r="H56" s="121">
        <v>5004</v>
      </c>
      <c r="I56" s="122">
        <v>198</v>
      </c>
      <c r="J56" s="17">
        <v>996</v>
      </c>
      <c r="K56" s="38">
        <v>484</v>
      </c>
    </row>
    <row r="57" spans="1:11" ht="23.25" customHeight="1">
      <c r="A57" s="179"/>
      <c r="B57" s="47"/>
      <c r="C57" s="119"/>
      <c r="D57" s="121"/>
      <c r="E57" s="180"/>
      <c r="F57" s="121"/>
      <c r="G57" s="180"/>
      <c r="H57" s="180"/>
      <c r="I57" s="181"/>
      <c r="J57" s="182" t="s">
        <v>265</v>
      </c>
      <c r="K57" s="38"/>
    </row>
    <row r="58" spans="1:11" ht="23.25" customHeight="1">
      <c r="A58" s="21" t="s">
        <v>224</v>
      </c>
      <c r="B58" s="47" t="s">
        <v>171</v>
      </c>
      <c r="C58" s="183"/>
      <c r="D58" s="121"/>
      <c r="E58" s="180"/>
      <c r="F58" s="121"/>
      <c r="G58" s="180"/>
      <c r="H58" s="180"/>
      <c r="I58" s="181"/>
      <c r="J58" s="17">
        <v>16000</v>
      </c>
      <c r="K58" s="38">
        <v>94</v>
      </c>
    </row>
    <row r="59" spans="1:11" s="150" customFormat="1" ht="23.25" customHeight="1">
      <c r="A59" s="376"/>
      <c r="B59" s="245"/>
      <c r="C59" s="232" t="s">
        <v>113</v>
      </c>
      <c r="D59" s="232" t="s">
        <v>266</v>
      </c>
      <c r="E59" s="73" t="s">
        <v>228</v>
      </c>
      <c r="F59" s="246" t="s">
        <v>114</v>
      </c>
      <c r="G59" s="232" t="s">
        <v>53</v>
      </c>
      <c r="H59" s="232" t="s">
        <v>229</v>
      </c>
      <c r="I59" s="247" t="s">
        <v>35</v>
      </c>
      <c r="J59" s="232" t="s">
        <v>34</v>
      </c>
      <c r="K59" s="230"/>
    </row>
    <row r="60" spans="1:11" s="150" customFormat="1">
      <c r="A60" s="377" t="s">
        <v>32</v>
      </c>
      <c r="B60" s="118" t="s">
        <v>230</v>
      </c>
      <c r="C60" s="219" t="s">
        <v>160</v>
      </c>
      <c r="D60" s="83">
        <v>6250</v>
      </c>
      <c r="E60" s="219" t="s">
        <v>160</v>
      </c>
      <c r="F60" s="219" t="s">
        <v>160</v>
      </c>
      <c r="G60" s="219" t="s">
        <v>160</v>
      </c>
      <c r="H60" s="83">
        <v>11410</v>
      </c>
      <c r="I60" s="219" t="s">
        <v>160</v>
      </c>
      <c r="J60" s="219" t="s">
        <v>160</v>
      </c>
      <c r="K60" s="235"/>
    </row>
    <row r="61" spans="1:11" s="150" customFormat="1">
      <c r="A61" s="377" t="s">
        <v>31</v>
      </c>
      <c r="B61" s="118" t="s">
        <v>230</v>
      </c>
      <c r="C61" s="78">
        <v>1916.3330000000001</v>
      </c>
      <c r="D61" s="78">
        <v>5215.8159999999998</v>
      </c>
      <c r="E61" s="236">
        <v>63.110999999999997</v>
      </c>
      <c r="F61" s="242">
        <v>409</v>
      </c>
      <c r="G61" s="242">
        <v>2393</v>
      </c>
      <c r="H61" s="248">
        <v>3043.096</v>
      </c>
      <c r="I61" s="244">
        <v>955.90300000000002</v>
      </c>
      <c r="J61" s="249">
        <v>89</v>
      </c>
      <c r="K61" s="231"/>
    </row>
    <row r="62" spans="1:11" s="150" customFormat="1" ht="23.25" customHeight="1">
      <c r="A62" s="377"/>
      <c r="B62" s="118"/>
      <c r="C62" s="232" t="s">
        <v>154</v>
      </c>
      <c r="D62" s="378" t="s">
        <v>293</v>
      </c>
      <c r="E62" s="73" t="s">
        <v>231</v>
      </c>
      <c r="F62" s="246" t="s">
        <v>232</v>
      </c>
      <c r="G62" s="232" t="s">
        <v>233</v>
      </c>
      <c r="H62" s="232"/>
      <c r="I62" s="247"/>
      <c r="J62" s="232"/>
      <c r="K62" s="230"/>
    </row>
    <row r="63" spans="1:11" s="150" customFormat="1" ht="22.5" customHeight="1">
      <c r="A63" s="377" t="s">
        <v>32</v>
      </c>
      <c r="B63" s="118" t="s">
        <v>230</v>
      </c>
      <c r="C63" s="219" t="s">
        <v>160</v>
      </c>
      <c r="D63" s="83">
        <v>370</v>
      </c>
      <c r="E63" s="83">
        <v>655</v>
      </c>
      <c r="F63" s="219" t="s">
        <v>160</v>
      </c>
      <c r="G63" s="219" t="s">
        <v>160</v>
      </c>
      <c r="H63" s="219" t="s">
        <v>160</v>
      </c>
      <c r="I63" s="219" t="s">
        <v>160</v>
      </c>
      <c r="J63" s="219" t="s">
        <v>160</v>
      </c>
      <c r="K63" s="235">
        <v>358</v>
      </c>
    </row>
    <row r="64" spans="1:11" s="150" customFormat="1" ht="22.5" customHeight="1">
      <c r="A64" s="379" t="s">
        <v>31</v>
      </c>
      <c r="B64" s="322" t="s">
        <v>230</v>
      </c>
      <c r="C64" s="78">
        <v>3150.5540000000001</v>
      </c>
      <c r="D64" s="79">
        <v>76</v>
      </c>
      <c r="E64" s="242">
        <v>368</v>
      </c>
      <c r="F64" s="242">
        <v>95</v>
      </c>
      <c r="G64" s="236">
        <v>662.18100000000004</v>
      </c>
      <c r="H64" s="248"/>
      <c r="I64" s="244"/>
      <c r="J64" s="249"/>
      <c r="K64" s="231">
        <v>605</v>
      </c>
    </row>
    <row r="65" spans="1:11" s="150" customFormat="1" ht="33.75">
      <c r="A65" s="380"/>
      <c r="B65" s="245"/>
      <c r="C65" s="381" t="s">
        <v>294</v>
      </c>
      <c r="D65" s="381" t="s">
        <v>35</v>
      </c>
      <c r="E65" s="382" t="s">
        <v>53</v>
      </c>
      <c r="F65" s="383" t="s">
        <v>229</v>
      </c>
      <c r="G65" s="381" t="s">
        <v>154</v>
      </c>
      <c r="H65" s="381" t="s">
        <v>233</v>
      </c>
      <c r="I65" s="384" t="s">
        <v>295</v>
      </c>
      <c r="J65" s="381" t="s">
        <v>113</v>
      </c>
      <c r="K65" s="385"/>
    </row>
    <row r="66" spans="1:11" s="150" customFormat="1" ht="23.25" customHeight="1">
      <c r="A66" s="386" t="s">
        <v>296</v>
      </c>
      <c r="B66" s="118" t="s">
        <v>291</v>
      </c>
      <c r="C66" s="387">
        <v>9863</v>
      </c>
      <c r="D66" s="387"/>
      <c r="E66" s="388"/>
      <c r="F66" s="388"/>
      <c r="G66" s="387">
        <v>9055</v>
      </c>
      <c r="H66" s="387"/>
      <c r="I66" s="387">
        <v>310</v>
      </c>
      <c r="J66" s="388"/>
      <c r="K66" s="389">
        <v>331</v>
      </c>
    </row>
    <row r="67" spans="1:11" s="150" customFormat="1" ht="23.25" customHeight="1">
      <c r="A67" s="386" t="s">
        <v>297</v>
      </c>
      <c r="B67" s="118" t="s">
        <v>291</v>
      </c>
      <c r="C67" s="390">
        <v>6052</v>
      </c>
      <c r="D67" s="390">
        <v>1410</v>
      </c>
      <c r="E67" s="391">
        <v>2398</v>
      </c>
      <c r="F67" s="392">
        <v>845.04300000000001</v>
      </c>
      <c r="G67" s="392">
        <v>5523.9560000000001</v>
      </c>
      <c r="H67" s="393">
        <v>649</v>
      </c>
      <c r="I67" s="394">
        <v>228</v>
      </c>
      <c r="J67" s="395">
        <v>1576</v>
      </c>
      <c r="K67" s="396">
        <v>508</v>
      </c>
    </row>
    <row r="68" spans="1:11" s="150" customFormat="1" ht="23.25" customHeight="1">
      <c r="A68" s="386"/>
      <c r="B68" s="118"/>
      <c r="C68" s="381" t="s">
        <v>114</v>
      </c>
      <c r="D68" s="381"/>
      <c r="E68" s="382"/>
      <c r="F68" s="383"/>
      <c r="G68" s="381"/>
      <c r="H68" s="381"/>
      <c r="I68" s="397"/>
      <c r="J68" s="381"/>
      <c r="K68" s="385"/>
    </row>
    <row r="69" spans="1:11" s="150" customFormat="1" ht="23.25" customHeight="1">
      <c r="A69" s="386" t="s">
        <v>296</v>
      </c>
      <c r="B69" s="118" t="s">
        <v>291</v>
      </c>
      <c r="C69" s="388"/>
      <c r="D69" s="387"/>
      <c r="E69" s="387"/>
      <c r="F69" s="388"/>
      <c r="G69" s="388"/>
      <c r="H69" s="388"/>
      <c r="I69" s="388"/>
      <c r="J69" s="388"/>
      <c r="K69" s="389"/>
    </row>
    <row r="70" spans="1:11" s="150" customFormat="1" ht="23.25" customHeight="1">
      <c r="A70" s="386" t="s">
        <v>297</v>
      </c>
      <c r="B70" s="118" t="s">
        <v>291</v>
      </c>
      <c r="C70" s="390">
        <v>368</v>
      </c>
      <c r="D70" s="390"/>
      <c r="E70" s="391"/>
      <c r="F70" s="391"/>
      <c r="G70" s="392"/>
      <c r="H70" s="398"/>
      <c r="I70" s="399"/>
      <c r="J70" s="395"/>
      <c r="K70" s="396"/>
    </row>
    <row r="71" spans="1:11" s="150" customFormat="1" ht="23.25" customHeight="1">
      <c r="A71" s="460" t="s">
        <v>234</v>
      </c>
      <c r="B71" s="460"/>
      <c r="C71" s="177"/>
      <c r="D71" s="177"/>
      <c r="E71" s="177"/>
      <c r="F71" s="177"/>
      <c r="G71" s="177"/>
      <c r="H71" s="177"/>
      <c r="I71" s="177"/>
      <c r="J71" s="177"/>
      <c r="K71" s="177"/>
    </row>
    <row r="72" spans="1:11" s="150" customFormat="1">
      <c r="A72" s="126"/>
      <c r="B72" s="126"/>
      <c r="C72" s="177"/>
      <c r="D72" s="177"/>
      <c r="E72" s="177"/>
      <c r="F72" s="177"/>
      <c r="G72" s="177"/>
      <c r="H72" s="177"/>
      <c r="I72" s="177"/>
      <c r="J72" s="177"/>
      <c r="K72" s="177"/>
    </row>
    <row r="73" spans="1:11" s="150" customFormat="1">
      <c r="A73" s="126"/>
      <c r="B73" s="126"/>
      <c r="C73" s="177"/>
      <c r="D73" s="177"/>
      <c r="E73" s="177"/>
      <c r="F73" s="177"/>
      <c r="G73" s="177"/>
      <c r="H73" s="177"/>
      <c r="I73" s="177"/>
      <c r="J73" s="177"/>
      <c r="K73" s="177"/>
    </row>
    <row r="74" spans="1:11" s="150" customFormat="1">
      <c r="A74" s="126"/>
      <c r="B74" s="126"/>
      <c r="C74" s="177"/>
      <c r="D74" s="177"/>
      <c r="E74" s="177"/>
      <c r="F74" s="177"/>
      <c r="G74" s="177"/>
      <c r="H74" s="177"/>
      <c r="I74" s="177"/>
      <c r="J74" s="177"/>
      <c r="K74" s="177"/>
    </row>
    <row r="75" spans="1:11" s="150" customFormat="1">
      <c r="A75" s="126"/>
      <c r="B75" s="126"/>
      <c r="C75" s="177"/>
      <c r="D75" s="177"/>
      <c r="E75" s="177"/>
      <c r="F75" s="177"/>
      <c r="G75" s="177"/>
      <c r="H75" s="177"/>
      <c r="I75" s="177"/>
      <c r="J75" s="177"/>
      <c r="K75" s="177"/>
    </row>
    <row r="76" spans="1:11" s="150" customFormat="1">
      <c r="A76" s="126"/>
      <c r="B76" s="126"/>
      <c r="C76" s="177"/>
      <c r="D76" s="177"/>
      <c r="E76" s="177"/>
      <c r="F76" s="177"/>
      <c r="G76" s="177"/>
      <c r="H76" s="177"/>
      <c r="I76" s="177"/>
      <c r="J76" s="177"/>
      <c r="K76" s="177"/>
    </row>
    <row r="77" spans="1:11" s="150" customFormat="1">
      <c r="A77" s="126"/>
      <c r="C77" s="153"/>
      <c r="D77" s="153"/>
      <c r="E77" s="153"/>
      <c r="F77" s="153"/>
      <c r="G77" s="153"/>
      <c r="H77" s="153"/>
      <c r="I77" s="153"/>
      <c r="J77" s="153"/>
      <c r="K77" s="153"/>
    </row>
    <row r="78" spans="1:11" s="150" customFormat="1">
      <c r="A78" s="126"/>
      <c r="C78" s="153"/>
      <c r="D78" s="153"/>
      <c r="E78" s="153"/>
      <c r="F78" s="153"/>
      <c r="G78" s="153"/>
      <c r="H78" s="153"/>
      <c r="I78" s="153"/>
      <c r="J78" s="153"/>
      <c r="K78" s="153"/>
    </row>
  </sheetData>
  <mergeCells count="2">
    <mergeCell ref="C4:J4"/>
    <mergeCell ref="A71:B71"/>
  </mergeCells>
  <phoneticPr fontId="3"/>
  <hyperlinks>
    <hyperlink ref="A1" location="表名!A1" display="戻る"/>
  </hyperlinks>
  <pageMargins left="0.94488188976377963" right="0.35433070866141736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9"/>
  <sheetViews>
    <sheetView zoomScaleNormal="100" zoomScaleSheetLayoutView="100" workbookViewId="0">
      <selection activeCell="B24" sqref="B24"/>
    </sheetView>
  </sheetViews>
  <sheetFormatPr defaultColWidth="11" defaultRowHeight="13.5"/>
  <cols>
    <col min="1" max="1" width="11.625" style="10" customWidth="1"/>
    <col min="2" max="3" width="15" style="10" customWidth="1"/>
    <col min="4" max="4" width="13.375" style="10" customWidth="1"/>
    <col min="5" max="6" width="15" style="10" customWidth="1"/>
    <col min="7" max="7" width="13.25" style="10" customWidth="1"/>
    <col min="8" max="8" width="11" style="10" customWidth="1"/>
    <col min="9" max="9" width="10.375" style="10" customWidth="1"/>
    <col min="10" max="16384" width="11" style="10"/>
  </cols>
  <sheetData>
    <row r="1" spans="1:11" ht="18" customHeight="1">
      <c r="A1" s="35" t="s">
        <v>104</v>
      </c>
    </row>
    <row r="2" spans="1:11" ht="19.5" customHeight="1">
      <c r="A2" s="264" t="s">
        <v>235</v>
      </c>
      <c r="B2" s="264"/>
      <c r="C2" s="264"/>
      <c r="D2" s="153"/>
      <c r="E2" s="153"/>
      <c r="F2" s="150"/>
      <c r="G2" s="150"/>
    </row>
    <row r="3" spans="1:11" ht="15" customHeight="1" thickBot="1">
      <c r="A3" s="151"/>
      <c r="B3" s="152"/>
      <c r="C3" s="152"/>
      <c r="D3" s="152"/>
      <c r="E3" s="152"/>
      <c r="F3" s="152"/>
      <c r="G3" s="195" t="s">
        <v>79</v>
      </c>
      <c r="H3" s="11"/>
      <c r="I3" s="11"/>
      <c r="J3" s="11"/>
      <c r="K3" s="11"/>
    </row>
    <row r="4" spans="1:11" ht="18" customHeight="1" thickTop="1">
      <c r="A4" s="452" t="s">
        <v>181</v>
      </c>
      <c r="B4" s="457" t="s">
        <v>267</v>
      </c>
      <c r="C4" s="442"/>
      <c r="D4" s="461" t="s">
        <v>236</v>
      </c>
      <c r="E4" s="442" t="s">
        <v>237</v>
      </c>
      <c r="F4" s="442"/>
      <c r="G4" s="463" t="s">
        <v>118</v>
      </c>
      <c r="H4" s="11"/>
      <c r="I4" s="11"/>
      <c r="J4" s="11"/>
      <c r="K4" s="11"/>
    </row>
    <row r="5" spans="1:11" ht="27" customHeight="1">
      <c r="A5" s="453"/>
      <c r="B5" s="197" t="s">
        <v>238</v>
      </c>
      <c r="C5" s="196" t="s">
        <v>239</v>
      </c>
      <c r="D5" s="462"/>
      <c r="E5" s="197" t="s">
        <v>238</v>
      </c>
      <c r="F5" s="196" t="s">
        <v>239</v>
      </c>
      <c r="G5" s="464"/>
      <c r="H5" s="11"/>
      <c r="I5" s="11"/>
      <c r="J5" s="11"/>
      <c r="K5" s="11"/>
    </row>
    <row r="6" spans="1:11" ht="3" customHeight="1">
      <c r="A6" s="123"/>
      <c r="B6" s="124"/>
      <c r="C6" s="125"/>
      <c r="D6" s="123"/>
      <c r="E6" s="126"/>
      <c r="F6" s="127"/>
      <c r="G6" s="126"/>
      <c r="H6" s="11"/>
      <c r="I6" s="11"/>
      <c r="J6" s="11"/>
      <c r="K6" s="11"/>
    </row>
    <row r="7" spans="1:11" ht="18" customHeight="1">
      <c r="A7" s="128" t="s">
        <v>298</v>
      </c>
      <c r="B7" s="132">
        <v>6550656</v>
      </c>
      <c r="C7" s="130">
        <v>5691289</v>
      </c>
      <c r="D7" s="131">
        <v>86.881207011938955</v>
      </c>
      <c r="E7" s="132">
        <v>2657981</v>
      </c>
      <c r="F7" s="130">
        <v>2500006</v>
      </c>
      <c r="G7" s="133">
        <v>94.05657903498934</v>
      </c>
      <c r="H7" s="11"/>
      <c r="I7" s="11"/>
      <c r="J7" s="11"/>
      <c r="K7" s="11"/>
    </row>
    <row r="8" spans="1:11" ht="18" customHeight="1">
      <c r="A8" s="128" t="s">
        <v>74</v>
      </c>
      <c r="B8" s="132">
        <v>6420871</v>
      </c>
      <c r="C8" s="130">
        <v>5688313</v>
      </c>
      <c r="D8" s="131">
        <v>88.590987110627211</v>
      </c>
      <c r="E8" s="132">
        <v>2607996</v>
      </c>
      <c r="F8" s="130">
        <v>2469312</v>
      </c>
      <c r="G8" s="133">
        <v>94.682353807291122</v>
      </c>
      <c r="H8" s="11"/>
      <c r="I8" s="11"/>
      <c r="J8" s="11"/>
      <c r="K8" s="11"/>
    </row>
    <row r="9" spans="1:11" ht="18" customHeight="1">
      <c r="A9" s="128" t="s">
        <v>73</v>
      </c>
      <c r="B9" s="132">
        <v>5790735</v>
      </c>
      <c r="C9" s="130">
        <v>5213413</v>
      </c>
      <c r="D9" s="131">
        <v>90.03024659218562</v>
      </c>
      <c r="E9" s="132">
        <v>2252465</v>
      </c>
      <c r="F9" s="130">
        <v>2106859</v>
      </c>
      <c r="G9" s="133">
        <v>93.535704217379617</v>
      </c>
      <c r="H9" s="11"/>
      <c r="I9" s="11"/>
      <c r="J9" s="11"/>
      <c r="K9" s="11"/>
    </row>
    <row r="10" spans="1:11" ht="18" customHeight="1">
      <c r="A10" s="128" t="s">
        <v>72</v>
      </c>
      <c r="B10" s="134">
        <v>5441259</v>
      </c>
      <c r="C10" s="135">
        <v>5014274</v>
      </c>
      <c r="D10" s="131">
        <v>92.152827130632815</v>
      </c>
      <c r="E10" s="132">
        <v>2058344</v>
      </c>
      <c r="F10" s="130">
        <v>1940376</v>
      </c>
      <c r="G10" s="133">
        <v>94.268790833796487</v>
      </c>
      <c r="H10" s="11"/>
      <c r="I10" s="11"/>
      <c r="J10" s="11"/>
      <c r="K10" s="11"/>
    </row>
    <row r="11" spans="1:11" ht="18" customHeight="1">
      <c r="A11" s="136" t="s">
        <v>78</v>
      </c>
      <c r="B11" s="134">
        <v>5492965</v>
      </c>
      <c r="C11" s="134">
        <v>5154836</v>
      </c>
      <c r="D11" s="131">
        <v>93.844326333774191</v>
      </c>
      <c r="E11" s="129">
        <v>2173653</v>
      </c>
      <c r="F11" s="129">
        <v>2082791</v>
      </c>
      <c r="G11" s="133">
        <v>95.819847970214198</v>
      </c>
      <c r="H11" s="11"/>
      <c r="I11" s="11"/>
      <c r="J11" s="11"/>
      <c r="K11" s="11"/>
    </row>
    <row r="12" spans="1:11" ht="18" customHeight="1">
      <c r="A12" s="128" t="s">
        <v>70</v>
      </c>
      <c r="B12" s="135">
        <v>5267972</v>
      </c>
      <c r="C12" s="135">
        <v>4991762</v>
      </c>
      <c r="D12" s="131">
        <v>94.756805844829856</v>
      </c>
      <c r="E12" s="130">
        <v>2207737</v>
      </c>
      <c r="F12" s="130">
        <v>2120823</v>
      </c>
      <c r="G12" s="133">
        <v>96.063208615881337</v>
      </c>
      <c r="H12" s="11"/>
      <c r="I12" s="11"/>
      <c r="J12" s="11"/>
      <c r="K12" s="11"/>
    </row>
    <row r="13" spans="1:11" ht="18" customHeight="1">
      <c r="A13" s="128" t="s">
        <v>95</v>
      </c>
      <c r="B13" s="135">
        <v>5217120</v>
      </c>
      <c r="C13" s="135">
        <v>4966171</v>
      </c>
      <c r="D13" s="131">
        <v>95.19</v>
      </c>
      <c r="E13" s="130">
        <v>2167478</v>
      </c>
      <c r="F13" s="130">
        <v>2087632</v>
      </c>
      <c r="G13" s="133">
        <v>96.316179449110905</v>
      </c>
      <c r="H13" s="11"/>
      <c r="I13" s="11"/>
      <c r="J13" s="11"/>
      <c r="K13" s="11"/>
    </row>
    <row r="14" spans="1:11" ht="18" customHeight="1">
      <c r="A14" s="128" t="s">
        <v>119</v>
      </c>
      <c r="B14" s="135">
        <v>5299773</v>
      </c>
      <c r="C14" s="135">
        <v>5070351</v>
      </c>
      <c r="D14" s="131">
        <v>95.671097611161841</v>
      </c>
      <c r="E14" s="130">
        <v>2269446</v>
      </c>
      <c r="F14" s="130">
        <v>2194130</v>
      </c>
      <c r="G14" s="133">
        <v>96.681304600329781</v>
      </c>
      <c r="H14" s="11"/>
      <c r="I14" s="11"/>
      <c r="J14" s="11"/>
      <c r="K14" s="11"/>
    </row>
    <row r="15" spans="1:11" ht="18" customHeight="1">
      <c r="A15" s="128" t="s">
        <v>130</v>
      </c>
      <c r="B15" s="135">
        <v>5448393</v>
      </c>
      <c r="C15" s="135">
        <v>5246242</v>
      </c>
      <c r="D15" s="131">
        <v>96.29</v>
      </c>
      <c r="E15" s="130">
        <v>2536512</v>
      </c>
      <c r="F15" s="130">
        <v>2464129</v>
      </c>
      <c r="G15" s="133">
        <f>F15/E15*100</f>
        <v>97.146356886937653</v>
      </c>
      <c r="H15" s="15"/>
      <c r="I15" s="11"/>
      <c r="J15" s="11"/>
      <c r="K15" s="11"/>
    </row>
    <row r="16" spans="1:11" ht="18" customHeight="1">
      <c r="A16" s="128" t="s">
        <v>151</v>
      </c>
      <c r="B16" s="135">
        <v>5458540</v>
      </c>
      <c r="C16" s="135">
        <v>5263135</v>
      </c>
      <c r="D16" s="131">
        <v>96.420196609349745</v>
      </c>
      <c r="E16" s="130">
        <v>2493598</v>
      </c>
      <c r="F16" s="130">
        <v>2420843</v>
      </c>
      <c r="G16" s="133">
        <v>97.082328426634916</v>
      </c>
      <c r="H16" s="23"/>
      <c r="I16" s="11"/>
      <c r="J16" s="11"/>
      <c r="K16" s="11"/>
    </row>
    <row r="17" spans="1:11" ht="18" customHeight="1">
      <c r="A17" s="128" t="s">
        <v>182</v>
      </c>
      <c r="B17" s="135">
        <f>E17+B36+E36+B55</f>
        <v>5337779</v>
      </c>
      <c r="C17" s="135">
        <f>F17+C36+F36+C55</f>
        <v>5132346</v>
      </c>
      <c r="D17" s="131">
        <f>C17/B17*100</f>
        <v>96.151339349193748</v>
      </c>
      <c r="E17" s="130">
        <v>2358739</v>
      </c>
      <c r="F17" s="130">
        <v>2284262</v>
      </c>
      <c r="G17" s="133">
        <f>F17/E17*100</f>
        <v>96.842507797598628</v>
      </c>
      <c r="H17" s="11"/>
      <c r="I17" s="11"/>
      <c r="J17" s="11"/>
      <c r="K17" s="11"/>
    </row>
    <row r="18" spans="1:11" ht="18" customHeight="1">
      <c r="A18" s="128" t="s">
        <v>186</v>
      </c>
      <c r="B18" s="135">
        <v>5334883</v>
      </c>
      <c r="C18" s="135">
        <v>5131063</v>
      </c>
      <c r="D18" s="131">
        <f>C18/B18*100</f>
        <v>96.179485098361113</v>
      </c>
      <c r="E18" s="130">
        <v>2363155</v>
      </c>
      <c r="F18" s="130">
        <v>2290687</v>
      </c>
      <c r="G18" s="250">
        <v>96.93</v>
      </c>
      <c r="H18" s="11"/>
      <c r="I18" s="11"/>
      <c r="J18" s="11"/>
      <c r="K18" s="11"/>
    </row>
    <row r="19" spans="1:11" ht="18" customHeight="1">
      <c r="A19" s="323" t="s">
        <v>268</v>
      </c>
      <c r="B19" s="324">
        <v>5439654</v>
      </c>
      <c r="C19" s="324">
        <v>5216535</v>
      </c>
      <c r="D19" s="325">
        <f>C19/B19*100</f>
        <v>95.898286913101458</v>
      </c>
      <c r="E19" s="326">
        <v>2307336</v>
      </c>
      <c r="F19" s="326">
        <v>2219576</v>
      </c>
      <c r="G19" s="327">
        <f>F19/E19*100</f>
        <v>96.196479403086499</v>
      </c>
      <c r="H19" s="11"/>
      <c r="I19" s="11"/>
      <c r="J19" s="11"/>
      <c r="K19" s="11"/>
    </row>
    <row r="20" spans="1:11" ht="18" customHeight="1">
      <c r="A20" s="323" t="s">
        <v>299</v>
      </c>
      <c r="B20" s="324">
        <v>5697657</v>
      </c>
      <c r="C20" s="324">
        <v>5480168</v>
      </c>
      <c r="D20" s="325">
        <v>96.18</v>
      </c>
      <c r="E20" s="326">
        <v>2503940</v>
      </c>
      <c r="F20" s="326">
        <v>2413441</v>
      </c>
      <c r="G20" s="327">
        <v>96.39</v>
      </c>
      <c r="H20" s="11"/>
      <c r="I20" s="11"/>
      <c r="J20" s="11"/>
      <c r="K20" s="11"/>
    </row>
    <row r="21" spans="1:11" ht="4.5" customHeight="1">
      <c r="A21" s="401"/>
      <c r="B21" s="251"/>
      <c r="C21" s="251"/>
      <c r="D21" s="203"/>
      <c r="E21" s="252"/>
      <c r="F21" s="252"/>
      <c r="G21" s="402"/>
      <c r="H21" s="11"/>
      <c r="I21" s="11"/>
      <c r="J21" s="11"/>
      <c r="K21" s="11"/>
    </row>
    <row r="22" spans="1:11" ht="18.75" customHeight="1" thickBot="1">
      <c r="A22" s="137"/>
      <c r="B22" s="137"/>
      <c r="C22" s="137"/>
      <c r="D22" s="137"/>
      <c r="E22" s="137"/>
      <c r="F22" s="137"/>
      <c r="G22" s="137"/>
      <c r="H22" s="11"/>
      <c r="I22" s="11"/>
      <c r="J22" s="11"/>
      <c r="K22" s="11"/>
    </row>
    <row r="23" spans="1:11" ht="20.25" customHeight="1" thickTop="1">
      <c r="A23" s="452" t="s">
        <v>181</v>
      </c>
      <c r="B23" s="457" t="s">
        <v>128</v>
      </c>
      <c r="C23" s="447"/>
      <c r="D23" s="461" t="s">
        <v>118</v>
      </c>
      <c r="E23" s="457" t="s">
        <v>77</v>
      </c>
      <c r="F23" s="447"/>
      <c r="G23" s="463" t="s">
        <v>118</v>
      </c>
      <c r="H23" s="11"/>
      <c r="I23" s="11"/>
      <c r="J23" s="11"/>
      <c r="K23" s="11"/>
    </row>
    <row r="24" spans="1:11" ht="27" customHeight="1">
      <c r="A24" s="453"/>
      <c r="B24" s="196" t="s">
        <v>238</v>
      </c>
      <c r="C24" s="196" t="s">
        <v>239</v>
      </c>
      <c r="D24" s="462"/>
      <c r="E24" s="197" t="s">
        <v>238</v>
      </c>
      <c r="F24" s="196" t="s">
        <v>239</v>
      </c>
      <c r="G24" s="464"/>
      <c r="H24" s="11"/>
      <c r="I24" s="11"/>
      <c r="J24" s="29" t="s">
        <v>129</v>
      </c>
      <c r="K24" s="11"/>
    </row>
    <row r="25" spans="1:11" ht="3" customHeight="1">
      <c r="A25" s="126"/>
      <c r="B25" s="253"/>
      <c r="C25" s="127"/>
      <c r="D25" s="127"/>
      <c r="E25" s="127"/>
      <c r="F25" s="127"/>
      <c r="G25" s="126"/>
      <c r="H25" s="11"/>
      <c r="I25" s="11"/>
      <c r="J25" s="11"/>
      <c r="K25" s="11"/>
    </row>
    <row r="26" spans="1:11" ht="18" customHeight="1">
      <c r="A26" s="128" t="s">
        <v>298</v>
      </c>
      <c r="B26" s="129">
        <v>3037141</v>
      </c>
      <c r="C26" s="130">
        <v>2432776</v>
      </c>
      <c r="D26" s="254">
        <v>80.100858010872727</v>
      </c>
      <c r="E26" s="130">
        <v>405448</v>
      </c>
      <c r="F26" s="130">
        <v>393141</v>
      </c>
      <c r="G26" s="133">
        <v>96.964592253507234</v>
      </c>
      <c r="H26" s="11"/>
      <c r="I26" s="11"/>
      <c r="J26" s="11"/>
      <c r="K26" s="11"/>
    </row>
    <row r="27" spans="1:11" ht="18" customHeight="1">
      <c r="A27" s="128" t="s">
        <v>74</v>
      </c>
      <c r="B27" s="129">
        <v>2981280</v>
      </c>
      <c r="C27" s="130">
        <v>2470214</v>
      </c>
      <c r="D27" s="254">
        <v>82.857497450759411</v>
      </c>
      <c r="E27" s="130">
        <v>388704</v>
      </c>
      <c r="F27" s="130">
        <v>376964</v>
      </c>
      <c r="G27" s="133">
        <v>96.979706923520212</v>
      </c>
      <c r="H27" s="11"/>
      <c r="I27" s="11"/>
      <c r="J27" s="11"/>
      <c r="K27" s="11"/>
    </row>
    <row r="28" spans="1:11" ht="18" customHeight="1">
      <c r="A28" s="128" t="s">
        <v>73</v>
      </c>
      <c r="B28" s="129">
        <v>2758771</v>
      </c>
      <c r="C28" s="130">
        <v>2388679</v>
      </c>
      <c r="D28" s="254">
        <v>86.584895955481628</v>
      </c>
      <c r="E28" s="130">
        <v>368780</v>
      </c>
      <c r="F28" s="130">
        <v>357716</v>
      </c>
      <c r="G28" s="133">
        <v>96.999837301372096</v>
      </c>
      <c r="H28" s="11"/>
      <c r="I28" s="11"/>
      <c r="J28" s="11"/>
      <c r="K28" s="11"/>
    </row>
    <row r="29" spans="1:11" ht="18" customHeight="1">
      <c r="A29" s="128" t="s">
        <v>72</v>
      </c>
      <c r="B29" s="129">
        <v>2619497</v>
      </c>
      <c r="C29" s="130">
        <v>2354554</v>
      </c>
      <c r="D29" s="254">
        <v>89.885729970295827</v>
      </c>
      <c r="E29" s="130">
        <v>373254</v>
      </c>
      <c r="F29" s="130">
        <v>364764</v>
      </c>
      <c r="G29" s="133">
        <v>97.725409506663013</v>
      </c>
      <c r="H29" s="11"/>
      <c r="I29" s="11"/>
      <c r="J29" s="11"/>
      <c r="K29" s="11"/>
    </row>
    <row r="30" spans="1:11" ht="18" customHeight="1">
      <c r="A30" s="128" t="s">
        <v>76</v>
      </c>
      <c r="B30" s="129">
        <v>2534051</v>
      </c>
      <c r="C30" s="129">
        <v>2321281</v>
      </c>
      <c r="D30" s="254">
        <v>91.603562832792235</v>
      </c>
      <c r="E30" s="129">
        <v>407751</v>
      </c>
      <c r="F30" s="129">
        <v>401723</v>
      </c>
      <c r="G30" s="133">
        <v>98.52164678933957</v>
      </c>
      <c r="H30" s="11"/>
      <c r="I30" s="11"/>
      <c r="J30" s="11"/>
      <c r="K30" s="11"/>
    </row>
    <row r="31" spans="1:11" ht="18" customHeight="1">
      <c r="A31" s="128" t="s">
        <v>70</v>
      </c>
      <c r="B31" s="130">
        <v>2306635</v>
      </c>
      <c r="C31" s="130">
        <v>2144758</v>
      </c>
      <c r="D31" s="254">
        <v>92.982114638857041</v>
      </c>
      <c r="E31" s="130">
        <v>405258</v>
      </c>
      <c r="F31" s="130">
        <v>399439</v>
      </c>
      <c r="G31" s="133">
        <v>98.564124582364812</v>
      </c>
      <c r="H31" s="11"/>
      <c r="I31" s="11"/>
      <c r="J31" s="11"/>
      <c r="K31" s="11"/>
    </row>
    <row r="32" spans="1:11" ht="18" customHeight="1">
      <c r="A32" s="128" t="s">
        <v>95</v>
      </c>
      <c r="B32" s="255">
        <v>2273870</v>
      </c>
      <c r="C32" s="255">
        <v>2127728</v>
      </c>
      <c r="D32" s="254">
        <v>93.57298350389425</v>
      </c>
      <c r="E32" s="255">
        <v>431748</v>
      </c>
      <c r="F32" s="255">
        <v>426321</v>
      </c>
      <c r="G32" s="133">
        <v>98.743016759776538</v>
      </c>
      <c r="H32" s="15"/>
      <c r="I32" s="11"/>
      <c r="J32" s="11"/>
      <c r="K32" s="11"/>
    </row>
    <row r="33" spans="1:11" ht="18" customHeight="1">
      <c r="A33" s="128" t="s">
        <v>119</v>
      </c>
      <c r="B33" s="255">
        <v>2264765</v>
      </c>
      <c r="C33" s="255">
        <v>2134007</v>
      </c>
      <c r="D33" s="254">
        <v>94.226420842780598</v>
      </c>
      <c r="E33" s="255">
        <v>423175</v>
      </c>
      <c r="F33" s="255">
        <v>417318</v>
      </c>
      <c r="G33" s="133">
        <v>98.615939032315239</v>
      </c>
      <c r="H33" s="11"/>
      <c r="I33" s="11"/>
      <c r="J33" s="11"/>
      <c r="K33" s="11"/>
    </row>
    <row r="34" spans="1:11" ht="18" customHeight="1">
      <c r="A34" s="128" t="s">
        <v>130</v>
      </c>
      <c r="B34" s="255">
        <v>2162559</v>
      </c>
      <c r="C34" s="255">
        <v>2052898</v>
      </c>
      <c r="D34" s="254">
        <f t="shared" ref="D34:D39" si="0">C34/B34*100</f>
        <v>94.929109448574579</v>
      </c>
      <c r="E34" s="255">
        <v>418590</v>
      </c>
      <c r="F34" s="255">
        <v>412963</v>
      </c>
      <c r="G34" s="133">
        <f>F34/E34*100</f>
        <v>98.655725172603255</v>
      </c>
      <c r="H34" s="11"/>
      <c r="I34" s="11"/>
      <c r="J34" s="11"/>
      <c r="K34" s="11"/>
    </row>
    <row r="35" spans="1:11" ht="18" customHeight="1">
      <c r="A35" s="128" t="s">
        <v>151</v>
      </c>
      <c r="B35" s="39">
        <v>2195454</v>
      </c>
      <c r="C35" s="39">
        <v>2093248</v>
      </c>
      <c r="D35" s="28">
        <f t="shared" si="0"/>
        <v>95.344653087698489</v>
      </c>
      <c r="E35" s="39">
        <v>442471</v>
      </c>
      <c r="F35" s="39">
        <v>435434</v>
      </c>
      <c r="G35" s="27">
        <f>F35/E35*100</f>
        <v>98.409613285390449</v>
      </c>
      <c r="H35" s="11"/>
      <c r="I35" s="11"/>
      <c r="J35" s="11"/>
      <c r="K35" s="11"/>
    </row>
    <row r="36" spans="1:11" ht="18" customHeight="1">
      <c r="A36" s="128" t="s">
        <v>158</v>
      </c>
      <c r="B36" s="39">
        <v>2218714</v>
      </c>
      <c r="C36" s="39">
        <v>2110677</v>
      </c>
      <c r="D36" s="28">
        <f t="shared" si="0"/>
        <v>95.130647753608628</v>
      </c>
      <c r="E36" s="39">
        <v>434324</v>
      </c>
      <c r="F36" s="39">
        <v>425526</v>
      </c>
      <c r="G36" s="27">
        <f>F36/E36*100</f>
        <v>97.974323316233964</v>
      </c>
      <c r="H36" s="11"/>
      <c r="I36" s="11"/>
      <c r="J36" s="11"/>
      <c r="K36" s="11"/>
    </row>
    <row r="37" spans="1:11" ht="18" customHeight="1">
      <c r="A37" s="128" t="s">
        <v>186</v>
      </c>
      <c r="B37" s="255">
        <v>2215624</v>
      </c>
      <c r="C37" s="255">
        <v>2107881</v>
      </c>
      <c r="D37" s="256">
        <f t="shared" si="0"/>
        <v>95.13712615497937</v>
      </c>
      <c r="E37" s="255">
        <v>439482</v>
      </c>
      <c r="F37" s="255">
        <v>429949</v>
      </c>
      <c r="G37" s="250">
        <v>97.83</v>
      </c>
      <c r="H37" s="11"/>
      <c r="I37" s="11"/>
      <c r="J37" s="11"/>
      <c r="K37" s="11"/>
    </row>
    <row r="38" spans="1:11" ht="18" customHeight="1">
      <c r="A38" s="323" t="s">
        <v>268</v>
      </c>
      <c r="B38" s="328">
        <v>2350322</v>
      </c>
      <c r="C38" s="328">
        <v>2239691</v>
      </c>
      <c r="D38" s="329">
        <f t="shared" si="0"/>
        <v>95.292942839321597</v>
      </c>
      <c r="E38" s="328">
        <v>455370</v>
      </c>
      <c r="F38" s="328">
        <v>444899</v>
      </c>
      <c r="G38" s="327">
        <f>F38/E38*100</f>
        <v>97.700551200122973</v>
      </c>
      <c r="H38" s="11"/>
      <c r="I38" s="11"/>
      <c r="J38" s="11"/>
      <c r="K38" s="11"/>
    </row>
    <row r="39" spans="1:11" ht="18" customHeight="1">
      <c r="A39" s="323" t="s">
        <v>299</v>
      </c>
      <c r="B39" s="326">
        <v>2417175</v>
      </c>
      <c r="C39" s="328">
        <v>2312681</v>
      </c>
      <c r="D39" s="329">
        <f t="shared" si="0"/>
        <v>95.677019661381564</v>
      </c>
      <c r="E39" s="328">
        <v>465501</v>
      </c>
      <c r="F39" s="328">
        <v>456308</v>
      </c>
      <c r="G39" s="327">
        <v>98.03</v>
      </c>
      <c r="H39" s="11"/>
      <c r="I39" s="11"/>
      <c r="J39" s="11"/>
      <c r="K39" s="11"/>
    </row>
    <row r="40" spans="1:11" ht="3" customHeight="1">
      <c r="A40" s="401"/>
      <c r="B40" s="252"/>
      <c r="C40" s="252"/>
      <c r="D40" s="203"/>
      <c r="E40" s="252"/>
      <c r="F40" s="252"/>
      <c r="G40" s="402"/>
      <c r="H40" s="11"/>
      <c r="I40" s="11"/>
      <c r="J40" s="11"/>
      <c r="K40" s="11"/>
    </row>
    <row r="41" spans="1:11" ht="18.75" customHeight="1" thickBot="1">
      <c r="A41" s="137"/>
      <c r="B41" s="137"/>
      <c r="C41" s="137"/>
      <c r="D41" s="152"/>
      <c r="E41" s="152"/>
      <c r="F41" s="152"/>
      <c r="G41" s="137"/>
    </row>
    <row r="42" spans="1:11" ht="20.25" customHeight="1" thickTop="1">
      <c r="A42" s="452" t="s">
        <v>181</v>
      </c>
      <c r="B42" s="457" t="s">
        <v>75</v>
      </c>
      <c r="C42" s="442"/>
      <c r="D42" s="461" t="s">
        <v>236</v>
      </c>
      <c r="E42" s="442" t="s">
        <v>269</v>
      </c>
      <c r="F42" s="442"/>
      <c r="G42" s="463" t="s">
        <v>236</v>
      </c>
    </row>
    <row r="43" spans="1:11" ht="18" customHeight="1">
      <c r="A43" s="453"/>
      <c r="B43" s="197" t="s">
        <v>238</v>
      </c>
      <c r="C43" s="196" t="s">
        <v>239</v>
      </c>
      <c r="D43" s="462"/>
      <c r="E43" s="197" t="s">
        <v>238</v>
      </c>
      <c r="F43" s="196" t="s">
        <v>239</v>
      </c>
      <c r="G43" s="464"/>
    </row>
    <row r="44" spans="1:11" ht="3" customHeight="1">
      <c r="A44" s="123"/>
      <c r="B44" s="126"/>
      <c r="C44" s="127"/>
      <c r="D44" s="127"/>
      <c r="E44" s="127"/>
      <c r="F44" s="127"/>
      <c r="G44" s="126"/>
    </row>
    <row r="45" spans="1:11" ht="18" customHeight="1">
      <c r="A45" s="128" t="s">
        <v>298</v>
      </c>
      <c r="B45" s="129">
        <v>450086</v>
      </c>
      <c r="C45" s="130">
        <v>365366</v>
      </c>
      <c r="D45" s="131">
        <v>81.176930631034963</v>
      </c>
      <c r="E45" s="130">
        <v>1759980</v>
      </c>
      <c r="F45" s="130">
        <v>1382071</v>
      </c>
      <c r="G45" s="133">
        <v>78.527653723337764</v>
      </c>
    </row>
    <row r="46" spans="1:11" ht="18" customHeight="1">
      <c r="A46" s="128" t="s">
        <v>74</v>
      </c>
      <c r="B46" s="129">
        <v>442891</v>
      </c>
      <c r="C46" s="130">
        <v>371823</v>
      </c>
      <c r="D46" s="131">
        <v>83.953613868875181</v>
      </c>
      <c r="E46" s="130">
        <v>1388301</v>
      </c>
      <c r="F46" s="130">
        <v>1060583</v>
      </c>
      <c r="G46" s="133">
        <v>76.394312184461441</v>
      </c>
    </row>
    <row r="47" spans="1:11" ht="18" customHeight="1">
      <c r="A47" s="128" t="s">
        <v>73</v>
      </c>
      <c r="B47" s="129">
        <v>410719</v>
      </c>
      <c r="C47" s="130">
        <v>360159</v>
      </c>
      <c r="D47" s="131">
        <v>87.689880429198553</v>
      </c>
      <c r="E47" s="130">
        <v>1338888</v>
      </c>
      <c r="F47" s="130">
        <v>1040630</v>
      </c>
      <c r="G47" s="133">
        <v>77.723454090259978</v>
      </c>
    </row>
    <row r="48" spans="1:11" ht="18" customHeight="1">
      <c r="A48" s="128" t="s">
        <v>72</v>
      </c>
      <c r="B48" s="130">
        <v>390164</v>
      </c>
      <c r="C48" s="130">
        <v>354580</v>
      </c>
      <c r="D48" s="131">
        <v>90.879732625255016</v>
      </c>
      <c r="E48" s="130">
        <v>1167428</v>
      </c>
      <c r="F48" s="130">
        <v>935781</v>
      </c>
      <c r="G48" s="133">
        <v>80.157491511253795</v>
      </c>
    </row>
    <row r="49" spans="1:8" ht="18" customHeight="1">
      <c r="A49" s="136" t="s">
        <v>71</v>
      </c>
      <c r="B49" s="129">
        <v>377507</v>
      </c>
      <c r="C49" s="129">
        <v>349039</v>
      </c>
      <c r="D49" s="131">
        <v>92.458947781100747</v>
      </c>
      <c r="E49" s="129">
        <v>1141745</v>
      </c>
      <c r="F49" s="129">
        <v>949571</v>
      </c>
      <c r="G49" s="133">
        <v>83.168395745109464</v>
      </c>
      <c r="H49" s="16"/>
    </row>
    <row r="50" spans="1:8" ht="18" customHeight="1">
      <c r="A50" s="128" t="s">
        <v>70</v>
      </c>
      <c r="B50" s="130">
        <v>348342</v>
      </c>
      <c r="C50" s="130">
        <v>326742</v>
      </c>
      <c r="D50" s="131">
        <v>93.799197340544637</v>
      </c>
      <c r="E50" s="130">
        <v>1137743</v>
      </c>
      <c r="F50" s="130">
        <v>939630</v>
      </c>
      <c r="G50" s="133">
        <v>82.587192362422797</v>
      </c>
    </row>
    <row r="51" spans="1:8" ht="18" customHeight="1">
      <c r="A51" s="128" t="s">
        <v>95</v>
      </c>
      <c r="B51" s="130">
        <v>344023</v>
      </c>
      <c r="C51" s="255">
        <v>324490</v>
      </c>
      <c r="D51" s="131">
        <v>93.15270624845698</v>
      </c>
      <c r="E51" s="255">
        <v>1117721</v>
      </c>
      <c r="F51" s="255">
        <v>931892</v>
      </c>
      <c r="G51" s="133">
        <v>83.374294658506017</v>
      </c>
    </row>
    <row r="52" spans="1:8" ht="18" customHeight="1">
      <c r="A52" s="128" t="s">
        <v>119</v>
      </c>
      <c r="B52" s="130">
        <v>342387</v>
      </c>
      <c r="C52" s="255">
        <v>324896</v>
      </c>
      <c r="D52" s="131">
        <v>94.891453238586749</v>
      </c>
      <c r="E52" s="255">
        <v>1090784</v>
      </c>
      <c r="F52" s="255">
        <v>915750</v>
      </c>
      <c r="G52" s="133">
        <v>83.95337665385631</v>
      </c>
    </row>
    <row r="53" spans="1:8" ht="18" customHeight="1">
      <c r="A53" s="128" t="s">
        <v>130</v>
      </c>
      <c r="B53" s="130">
        <v>330732</v>
      </c>
      <c r="C53" s="255">
        <v>316252</v>
      </c>
      <c r="D53" s="131">
        <f>C53/B53*100</f>
        <v>95.62183278303884</v>
      </c>
      <c r="E53" s="255">
        <v>1158704</v>
      </c>
      <c r="F53" s="255">
        <v>979405</v>
      </c>
      <c r="G53" s="133">
        <f>F53/E53*100</f>
        <v>84.525901351855182</v>
      </c>
    </row>
    <row r="54" spans="1:8" ht="18" customHeight="1">
      <c r="A54" s="128" t="s">
        <v>151</v>
      </c>
      <c r="B54" s="24">
        <v>327017</v>
      </c>
      <c r="C54" s="39">
        <v>313610</v>
      </c>
      <c r="D54" s="26">
        <f>C54/B54*100</f>
        <v>95.900213138766489</v>
      </c>
      <c r="E54" s="39">
        <v>1156352</v>
      </c>
      <c r="F54" s="39">
        <v>980815</v>
      </c>
      <c r="G54" s="27">
        <f>F54/E54*100</f>
        <v>84.819760764888201</v>
      </c>
    </row>
    <row r="55" spans="1:8" ht="18" customHeight="1">
      <c r="A55" s="128" t="s">
        <v>158</v>
      </c>
      <c r="B55" s="24">
        <v>326002</v>
      </c>
      <c r="C55" s="39">
        <v>311881</v>
      </c>
      <c r="D55" s="26">
        <f>C55/B55*100</f>
        <v>95.66843148201545</v>
      </c>
      <c r="E55" s="39">
        <v>1129438</v>
      </c>
      <c r="F55" s="39">
        <v>958355</v>
      </c>
      <c r="G55" s="27">
        <f>F55/E55*100</f>
        <v>84.852377908304845</v>
      </c>
    </row>
    <row r="56" spans="1:8" ht="18" customHeight="1">
      <c r="A56" s="128" t="s">
        <v>186</v>
      </c>
      <c r="B56" s="255">
        <v>316623</v>
      </c>
      <c r="C56" s="255">
        <v>302546</v>
      </c>
      <c r="D56" s="257">
        <f>C56/B56*100</f>
        <v>95.554018501498632</v>
      </c>
      <c r="E56" s="255">
        <v>1052776</v>
      </c>
      <c r="F56" s="255">
        <v>887285</v>
      </c>
      <c r="G56" s="250">
        <v>84.28</v>
      </c>
    </row>
    <row r="57" spans="1:8" ht="18" customHeight="1">
      <c r="A57" s="323" t="s">
        <v>268</v>
      </c>
      <c r="B57" s="328">
        <v>326627</v>
      </c>
      <c r="C57" s="328">
        <v>312369</v>
      </c>
      <c r="D57" s="400">
        <f>C57/B57*100</f>
        <v>95.63477605954192</v>
      </c>
      <c r="E57" s="328">
        <v>1043736</v>
      </c>
      <c r="F57" s="328">
        <v>870571</v>
      </c>
      <c r="G57" s="327">
        <f>F57/E57*100</f>
        <v>83.409118780994433</v>
      </c>
    </row>
    <row r="58" spans="1:8" ht="18" customHeight="1">
      <c r="A58" s="330" t="s">
        <v>299</v>
      </c>
      <c r="B58" s="331">
        <f>23345+287694</f>
        <v>311039</v>
      </c>
      <c r="C58" s="331">
        <f>23345+274394</f>
        <v>297739</v>
      </c>
      <c r="D58" s="332">
        <v>95.72</v>
      </c>
      <c r="E58" s="331">
        <v>1006919</v>
      </c>
      <c r="F58" s="331">
        <v>840441</v>
      </c>
      <c r="G58" s="333">
        <v>83.47</v>
      </c>
    </row>
    <row r="59" spans="1:8" ht="20.25" customHeight="1">
      <c r="A59" s="460" t="s">
        <v>69</v>
      </c>
      <c r="B59" s="460"/>
      <c r="C59" s="334"/>
      <c r="D59" s="334"/>
      <c r="E59" s="334"/>
      <c r="F59" s="334"/>
      <c r="G59" s="334"/>
    </row>
  </sheetData>
  <mergeCells count="16">
    <mergeCell ref="A4:A5"/>
    <mergeCell ref="B4:C4"/>
    <mergeCell ref="D4:D5"/>
    <mergeCell ref="E4:F4"/>
    <mergeCell ref="G4:G5"/>
    <mergeCell ref="G42:G43"/>
    <mergeCell ref="A23:A24"/>
    <mergeCell ref="B23:C23"/>
    <mergeCell ref="D23:D24"/>
    <mergeCell ref="E23:F23"/>
    <mergeCell ref="G23:G24"/>
    <mergeCell ref="A59:B59"/>
    <mergeCell ref="A42:A43"/>
    <mergeCell ref="B42:C42"/>
    <mergeCell ref="D42:D43"/>
    <mergeCell ref="E42:F42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4"/>
  <sheetViews>
    <sheetView zoomScaleNormal="100" zoomScaleSheetLayoutView="100" workbookViewId="0">
      <selection activeCell="A2" sqref="A2:H43"/>
    </sheetView>
  </sheetViews>
  <sheetFormatPr defaultColWidth="11" defaultRowHeight="14.25"/>
  <cols>
    <col min="1" max="1" width="21.75" style="10" customWidth="1"/>
    <col min="2" max="5" width="11.625" style="34" customWidth="1"/>
    <col min="6" max="7" width="13.75" style="30" customWidth="1"/>
    <col min="8" max="8" width="8.75" style="30" customWidth="1"/>
    <col min="9" max="9" width="11" style="10" customWidth="1"/>
    <col min="10" max="10" width="10.375" style="10" customWidth="1"/>
    <col min="11" max="11" width="13.25" style="10" customWidth="1"/>
    <col min="12" max="16384" width="11" style="10"/>
  </cols>
  <sheetData>
    <row r="1" spans="1:11" ht="18" customHeight="1">
      <c r="A1" s="35" t="s">
        <v>104</v>
      </c>
    </row>
    <row r="2" spans="1:11" ht="19.5" customHeight="1">
      <c r="A2" s="264" t="s">
        <v>300</v>
      </c>
      <c r="B2" s="184"/>
      <c r="C2" s="184"/>
      <c r="D2" s="185"/>
      <c r="E2" s="185"/>
      <c r="F2" s="185"/>
      <c r="G2" s="335"/>
      <c r="H2" s="335"/>
    </row>
    <row r="3" spans="1:11" ht="15" thickBot="1">
      <c r="A3" s="186"/>
      <c r="B3" s="187"/>
      <c r="C3" s="187"/>
      <c r="D3" s="188"/>
      <c r="E3" s="185"/>
      <c r="F3" s="185"/>
      <c r="G3" s="465" t="s">
        <v>183</v>
      </c>
      <c r="H3" s="465"/>
      <c r="I3" s="11"/>
      <c r="J3" s="11"/>
      <c r="K3" s="11"/>
    </row>
    <row r="4" spans="1:11" ht="18.75" customHeight="1" thickTop="1">
      <c r="A4" s="452" t="s">
        <v>301</v>
      </c>
      <c r="B4" s="461" t="s">
        <v>302</v>
      </c>
      <c r="C4" s="461" t="s">
        <v>303</v>
      </c>
      <c r="D4" s="461" t="s">
        <v>304</v>
      </c>
      <c r="E4" s="461" t="s">
        <v>305</v>
      </c>
      <c r="F4" s="461" t="s">
        <v>306</v>
      </c>
      <c r="G4" s="466" t="s">
        <v>307</v>
      </c>
      <c r="H4" s="467"/>
      <c r="J4" s="11"/>
    </row>
    <row r="5" spans="1:11" ht="31.5" customHeight="1">
      <c r="A5" s="453"/>
      <c r="B5" s="462"/>
      <c r="C5" s="462"/>
      <c r="D5" s="462"/>
      <c r="E5" s="462"/>
      <c r="F5" s="462"/>
      <c r="G5" s="336" t="s">
        <v>308</v>
      </c>
      <c r="H5" s="337" t="s">
        <v>309</v>
      </c>
      <c r="I5" s="11"/>
      <c r="J5" s="11"/>
    </row>
    <row r="6" spans="1:11" s="32" customFormat="1" ht="24" customHeight="1">
      <c r="A6" s="138" t="s">
        <v>83</v>
      </c>
      <c r="B6" s="139">
        <v>21524395</v>
      </c>
      <c r="C6" s="338">
        <v>17972117</v>
      </c>
      <c r="D6" s="338">
        <v>19891135</v>
      </c>
      <c r="E6" s="338">
        <v>17610694</v>
      </c>
      <c r="F6" s="338">
        <v>18098070</v>
      </c>
      <c r="G6" s="339">
        <v>25461099</v>
      </c>
      <c r="H6" s="340">
        <v>1.0000000000000002</v>
      </c>
      <c r="I6" s="25"/>
      <c r="J6" s="31"/>
    </row>
    <row r="7" spans="1:11" ht="19.5" customHeight="1">
      <c r="A7" s="140" t="s">
        <v>310</v>
      </c>
      <c r="B7" s="141">
        <v>5246244</v>
      </c>
      <c r="C7" s="141">
        <v>5263136</v>
      </c>
      <c r="D7" s="141">
        <v>5132347</v>
      </c>
      <c r="E7" s="141">
        <v>5131065</v>
      </c>
      <c r="F7" s="403">
        <v>5216535</v>
      </c>
      <c r="G7" s="341">
        <v>5480169</v>
      </c>
      <c r="H7" s="342">
        <v>0.215</v>
      </c>
      <c r="I7" s="11"/>
    </row>
    <row r="8" spans="1:11" ht="19.5" customHeight="1">
      <c r="A8" s="140" t="s">
        <v>311</v>
      </c>
      <c r="B8" s="141">
        <v>220511</v>
      </c>
      <c r="C8" s="141">
        <v>218813</v>
      </c>
      <c r="D8" s="141">
        <v>219379</v>
      </c>
      <c r="E8" s="141">
        <v>223763</v>
      </c>
      <c r="F8" s="403">
        <v>226428</v>
      </c>
      <c r="G8" s="341">
        <v>229648</v>
      </c>
      <c r="H8" s="342">
        <v>8.9999999999999993E-3</v>
      </c>
      <c r="I8" s="11"/>
    </row>
    <row r="9" spans="1:11" ht="19.5" customHeight="1">
      <c r="A9" s="140" t="s">
        <v>312</v>
      </c>
      <c r="B9" s="141">
        <v>7310</v>
      </c>
      <c r="C9" s="141">
        <v>4674</v>
      </c>
      <c r="D9" s="141">
        <v>7952</v>
      </c>
      <c r="E9" s="141">
        <v>9223</v>
      </c>
      <c r="F9" s="403">
        <v>4271</v>
      </c>
      <c r="G9" s="341">
        <v>4069</v>
      </c>
      <c r="H9" s="342">
        <v>0</v>
      </c>
      <c r="I9" s="11"/>
    </row>
    <row r="10" spans="1:11" ht="19.5" customHeight="1">
      <c r="A10" s="140" t="s">
        <v>313</v>
      </c>
      <c r="B10" s="141">
        <v>20357</v>
      </c>
      <c r="C10" s="141">
        <v>14370</v>
      </c>
      <c r="D10" s="141">
        <v>18980</v>
      </c>
      <c r="E10" s="141">
        <v>15686</v>
      </c>
      <c r="F10" s="403">
        <v>18817</v>
      </c>
      <c r="G10" s="341">
        <v>17936</v>
      </c>
      <c r="H10" s="342">
        <v>1E-3</v>
      </c>
      <c r="I10" s="11"/>
    </row>
    <row r="11" spans="1:11" ht="19.5" customHeight="1">
      <c r="A11" s="142" t="s">
        <v>314</v>
      </c>
      <c r="B11" s="141">
        <v>20857</v>
      </c>
      <c r="C11" s="141">
        <v>8322</v>
      </c>
      <c r="D11" s="141">
        <v>20589</v>
      </c>
      <c r="E11" s="141">
        <v>13181</v>
      </c>
      <c r="F11" s="403">
        <v>10830</v>
      </c>
      <c r="G11" s="341">
        <v>20697</v>
      </c>
      <c r="H11" s="342">
        <v>1E-3</v>
      </c>
      <c r="I11" s="11"/>
    </row>
    <row r="12" spans="1:11" ht="19.5" customHeight="1">
      <c r="A12" s="140" t="s">
        <v>315</v>
      </c>
      <c r="B12" s="141"/>
      <c r="C12" s="141"/>
      <c r="D12" s="141"/>
      <c r="E12" s="141"/>
      <c r="F12" s="403"/>
      <c r="G12" s="341">
        <v>49568</v>
      </c>
      <c r="H12" s="342">
        <v>2E-3</v>
      </c>
      <c r="I12" s="11"/>
    </row>
    <row r="13" spans="1:11" ht="19.5" customHeight="1">
      <c r="A13" s="140" t="s">
        <v>316</v>
      </c>
      <c r="B13" s="141">
        <v>867839</v>
      </c>
      <c r="C13" s="141">
        <v>772000</v>
      </c>
      <c r="D13" s="141">
        <v>797738</v>
      </c>
      <c r="E13" s="141">
        <v>832167</v>
      </c>
      <c r="F13" s="403">
        <v>788268</v>
      </c>
      <c r="G13" s="341">
        <v>963998</v>
      </c>
      <c r="H13" s="342">
        <v>3.7999999999999999E-2</v>
      </c>
      <c r="I13" s="11"/>
    </row>
    <row r="14" spans="1:11" ht="19.5" customHeight="1">
      <c r="A14" s="143" t="s">
        <v>317</v>
      </c>
      <c r="B14" s="141">
        <v>8485</v>
      </c>
      <c r="C14" s="141">
        <v>8891</v>
      </c>
      <c r="D14" s="141">
        <v>8907</v>
      </c>
      <c r="E14" s="141">
        <v>8912</v>
      </c>
      <c r="F14" s="403">
        <v>8752</v>
      </c>
      <c r="G14" s="341">
        <v>7430</v>
      </c>
      <c r="H14" s="342">
        <v>0</v>
      </c>
      <c r="I14" s="11"/>
    </row>
    <row r="15" spans="1:11" ht="19.5" customHeight="1">
      <c r="A15" s="142" t="s">
        <v>318</v>
      </c>
      <c r="B15" s="141">
        <v>40943</v>
      </c>
      <c r="C15" s="141">
        <v>39009</v>
      </c>
      <c r="D15" s="141">
        <v>55998</v>
      </c>
      <c r="E15" s="141">
        <v>52770</v>
      </c>
      <c r="F15" s="403">
        <v>38679</v>
      </c>
      <c r="G15" s="341">
        <v>15137</v>
      </c>
      <c r="H15" s="342">
        <v>1E-3</v>
      </c>
      <c r="I15" s="11"/>
    </row>
    <row r="16" spans="1:11" ht="19.5" customHeight="1">
      <c r="A16" s="140" t="s">
        <v>319</v>
      </c>
      <c r="B16" s="141">
        <v>16988</v>
      </c>
      <c r="C16" s="141">
        <v>17852</v>
      </c>
      <c r="D16" s="141">
        <v>20745</v>
      </c>
      <c r="E16" s="141">
        <v>24693</v>
      </c>
      <c r="F16" s="403">
        <v>110416</v>
      </c>
      <c r="G16" s="341">
        <v>45997</v>
      </c>
      <c r="H16" s="342">
        <v>2E-3</v>
      </c>
      <c r="I16" s="11"/>
    </row>
    <row r="17" spans="1:10" ht="19.5" customHeight="1">
      <c r="A17" s="140" t="s">
        <v>320</v>
      </c>
      <c r="B17" s="141">
        <v>4441353</v>
      </c>
      <c r="C17" s="141">
        <v>4079267</v>
      </c>
      <c r="D17" s="141">
        <v>3885064</v>
      </c>
      <c r="E17" s="141">
        <v>4035806</v>
      </c>
      <c r="F17" s="403">
        <v>4034107</v>
      </c>
      <c r="G17" s="341">
        <v>4270182</v>
      </c>
      <c r="H17" s="342">
        <v>0.16800000000000001</v>
      </c>
      <c r="I17" s="11"/>
    </row>
    <row r="18" spans="1:10" ht="19.5" customHeight="1">
      <c r="A18" s="142" t="s">
        <v>321</v>
      </c>
      <c r="B18" s="141">
        <v>6891</v>
      </c>
      <c r="C18" s="141">
        <v>5828</v>
      </c>
      <c r="D18" s="141">
        <v>4953</v>
      </c>
      <c r="E18" s="141">
        <v>5088</v>
      </c>
      <c r="F18" s="403">
        <v>5278</v>
      </c>
      <c r="G18" s="341">
        <v>5525</v>
      </c>
      <c r="H18" s="342">
        <v>0</v>
      </c>
      <c r="I18" s="11"/>
    </row>
    <row r="19" spans="1:10" ht="19.5" customHeight="1">
      <c r="A19" s="140" t="s">
        <v>322</v>
      </c>
      <c r="B19" s="141">
        <v>307357</v>
      </c>
      <c r="C19" s="141">
        <v>194768</v>
      </c>
      <c r="D19" s="141">
        <v>183177</v>
      </c>
      <c r="E19" s="141">
        <v>153646</v>
      </c>
      <c r="F19" s="403">
        <v>172880</v>
      </c>
      <c r="G19" s="341">
        <v>106211</v>
      </c>
      <c r="H19" s="342">
        <v>4.0000000000000001E-3</v>
      </c>
      <c r="I19" s="11"/>
    </row>
    <row r="20" spans="1:10" ht="19.5" customHeight="1">
      <c r="A20" s="140" t="s">
        <v>323</v>
      </c>
      <c r="B20" s="141">
        <v>266281</v>
      </c>
      <c r="C20" s="141">
        <v>276087</v>
      </c>
      <c r="D20" s="141">
        <v>282755</v>
      </c>
      <c r="E20" s="141">
        <v>293411</v>
      </c>
      <c r="F20" s="403">
        <v>279800</v>
      </c>
      <c r="G20" s="341">
        <v>258323</v>
      </c>
      <c r="H20" s="342">
        <v>0.01</v>
      </c>
      <c r="I20" s="11"/>
    </row>
    <row r="21" spans="1:10" ht="19.5" customHeight="1">
      <c r="A21" s="140" t="s">
        <v>324</v>
      </c>
      <c r="B21" s="141">
        <v>2738538</v>
      </c>
      <c r="C21" s="141">
        <v>2158314</v>
      </c>
      <c r="D21" s="141">
        <v>2659025</v>
      </c>
      <c r="E21" s="141">
        <v>2040485</v>
      </c>
      <c r="F21" s="403">
        <v>2186485</v>
      </c>
      <c r="G21" s="341">
        <v>7899596</v>
      </c>
      <c r="H21" s="342">
        <v>0.31</v>
      </c>
      <c r="I21" s="11"/>
    </row>
    <row r="22" spans="1:10" ht="19.5" customHeight="1">
      <c r="A22" s="140" t="s">
        <v>325</v>
      </c>
      <c r="B22" s="141">
        <v>1041556</v>
      </c>
      <c r="C22" s="141">
        <v>1355241</v>
      </c>
      <c r="D22" s="141">
        <v>966840</v>
      </c>
      <c r="E22" s="141">
        <v>1081388</v>
      </c>
      <c r="F22" s="403">
        <v>1044192</v>
      </c>
      <c r="G22" s="341">
        <v>1257774</v>
      </c>
      <c r="H22" s="342">
        <v>4.9000000000000002E-2</v>
      </c>
      <c r="I22" s="11"/>
    </row>
    <row r="23" spans="1:10" ht="19.5" customHeight="1">
      <c r="A23" s="140" t="s">
        <v>326</v>
      </c>
      <c r="B23" s="141">
        <v>40138</v>
      </c>
      <c r="C23" s="141">
        <v>42662</v>
      </c>
      <c r="D23" s="141">
        <v>133835</v>
      </c>
      <c r="E23" s="141">
        <v>77661</v>
      </c>
      <c r="F23" s="403">
        <v>47901</v>
      </c>
      <c r="G23" s="341">
        <v>59484</v>
      </c>
      <c r="H23" s="342">
        <v>2E-3</v>
      </c>
      <c r="I23" s="11"/>
    </row>
    <row r="24" spans="1:10" ht="19.5" customHeight="1">
      <c r="A24" s="140" t="s">
        <v>327</v>
      </c>
      <c r="B24" s="141">
        <v>19211</v>
      </c>
      <c r="C24" s="141">
        <v>59601</v>
      </c>
      <c r="D24" s="141">
        <v>115472</v>
      </c>
      <c r="E24" s="141">
        <v>243642</v>
      </c>
      <c r="F24" s="403">
        <v>431633</v>
      </c>
      <c r="G24" s="341">
        <v>431061</v>
      </c>
      <c r="H24" s="342">
        <v>1.7000000000000001E-2</v>
      </c>
      <c r="I24" s="11"/>
    </row>
    <row r="25" spans="1:10" ht="19.5" customHeight="1">
      <c r="A25" s="140" t="s">
        <v>328</v>
      </c>
      <c r="B25" s="141">
        <v>1029644</v>
      </c>
      <c r="C25" s="141">
        <v>473874</v>
      </c>
      <c r="D25" s="141">
        <v>826869</v>
      </c>
      <c r="E25" s="141">
        <v>662208</v>
      </c>
      <c r="F25" s="403">
        <v>679357</v>
      </c>
      <c r="G25" s="341">
        <v>365118</v>
      </c>
      <c r="H25" s="342">
        <v>1.4E-2</v>
      </c>
      <c r="I25" s="11"/>
    </row>
    <row r="26" spans="1:10" ht="19.5" customHeight="1">
      <c r="A26" s="140" t="s">
        <v>329</v>
      </c>
      <c r="B26" s="141">
        <v>704189</v>
      </c>
      <c r="C26" s="141">
        <v>647505</v>
      </c>
      <c r="D26" s="141">
        <v>725744</v>
      </c>
      <c r="E26" s="141">
        <v>350521</v>
      </c>
      <c r="F26" s="403">
        <v>561088</v>
      </c>
      <c r="G26" s="341">
        <v>601994</v>
      </c>
      <c r="H26" s="342">
        <v>2.4E-2</v>
      </c>
      <c r="I26" s="11"/>
    </row>
    <row r="27" spans="1:10" ht="19.5" customHeight="1">
      <c r="A27" s="140" t="s">
        <v>330</v>
      </c>
      <c r="B27" s="141">
        <v>1016204</v>
      </c>
      <c r="C27" s="141">
        <v>756475</v>
      </c>
      <c r="D27" s="141">
        <v>789522</v>
      </c>
      <c r="E27" s="141">
        <v>767361</v>
      </c>
      <c r="F27" s="403">
        <v>723841</v>
      </c>
      <c r="G27" s="341">
        <v>985134</v>
      </c>
      <c r="H27" s="342">
        <v>3.9E-2</v>
      </c>
      <c r="I27" s="11"/>
    </row>
    <row r="28" spans="1:10" s="32" customFormat="1" ht="24" customHeight="1">
      <c r="A28" s="144" t="s">
        <v>331</v>
      </c>
      <c r="B28" s="145">
        <v>3463499</v>
      </c>
      <c r="C28" s="145">
        <v>1575428</v>
      </c>
      <c r="D28" s="145">
        <v>3035244</v>
      </c>
      <c r="E28" s="145">
        <v>1588017</v>
      </c>
      <c r="F28" s="404">
        <v>1508512</v>
      </c>
      <c r="G28" s="343">
        <v>2386048</v>
      </c>
      <c r="H28" s="344">
        <v>9.4E-2</v>
      </c>
      <c r="I28" s="31"/>
      <c r="J28" s="31"/>
    </row>
    <row r="29" spans="1:10" ht="19.5" customHeight="1">
      <c r="A29" s="138" t="s">
        <v>81</v>
      </c>
      <c r="B29" s="345">
        <v>20616889</v>
      </c>
      <c r="C29" s="345">
        <v>16986374</v>
      </c>
      <c r="D29" s="345">
        <v>19310615</v>
      </c>
      <c r="E29" s="345">
        <v>16809606</v>
      </c>
      <c r="F29" s="338">
        <v>17216076</v>
      </c>
      <c r="G29" s="339">
        <v>24645223</v>
      </c>
      <c r="H29" s="340">
        <v>1</v>
      </c>
      <c r="I29" s="11"/>
    </row>
    <row r="30" spans="1:10" ht="19.5" customHeight="1">
      <c r="A30" s="140" t="s">
        <v>332</v>
      </c>
      <c r="B30" s="141">
        <v>203394</v>
      </c>
      <c r="C30" s="141">
        <v>186772</v>
      </c>
      <c r="D30" s="141">
        <v>186776</v>
      </c>
      <c r="E30" s="141">
        <v>188033</v>
      </c>
      <c r="F30" s="403">
        <v>185241</v>
      </c>
      <c r="G30" s="341">
        <v>178192</v>
      </c>
      <c r="H30" s="342">
        <v>7.0000000000000001E-3</v>
      </c>
      <c r="I30" s="11"/>
    </row>
    <row r="31" spans="1:10" ht="19.5" customHeight="1">
      <c r="A31" s="140" t="s">
        <v>333</v>
      </c>
      <c r="B31" s="141">
        <v>4148932</v>
      </c>
      <c r="C31" s="141">
        <v>2049286</v>
      </c>
      <c r="D31" s="141">
        <v>1605218</v>
      </c>
      <c r="E31" s="141">
        <v>1721908</v>
      </c>
      <c r="F31" s="403">
        <v>1685122</v>
      </c>
      <c r="G31" s="341">
        <v>6667967</v>
      </c>
      <c r="H31" s="342">
        <v>0.27100000000000002</v>
      </c>
      <c r="I31" s="11"/>
    </row>
    <row r="32" spans="1:10" ht="19.5" customHeight="1">
      <c r="A32" s="140" t="s">
        <v>334</v>
      </c>
      <c r="B32" s="141">
        <v>5131609</v>
      </c>
      <c r="C32" s="141">
        <v>5822231</v>
      </c>
      <c r="D32" s="141">
        <v>5379406</v>
      </c>
      <c r="E32" s="141">
        <v>5254528</v>
      </c>
      <c r="F32" s="403">
        <v>5467641</v>
      </c>
      <c r="G32" s="341">
        <v>5862113</v>
      </c>
      <c r="H32" s="342">
        <v>0.23799999999999999</v>
      </c>
      <c r="I32" s="11"/>
    </row>
    <row r="33" spans="1:11" ht="19.5" customHeight="1">
      <c r="A33" s="140" t="s">
        <v>335</v>
      </c>
      <c r="B33" s="141">
        <v>3507042</v>
      </c>
      <c r="C33" s="141">
        <v>1485954</v>
      </c>
      <c r="D33" s="141">
        <v>3986830</v>
      </c>
      <c r="E33" s="141">
        <v>1263905</v>
      </c>
      <c r="F33" s="403">
        <v>1272139</v>
      </c>
      <c r="G33" s="341">
        <v>1311752</v>
      </c>
      <c r="H33" s="342">
        <v>5.2999999999999999E-2</v>
      </c>
      <c r="I33" s="11"/>
    </row>
    <row r="34" spans="1:11" ht="19.5" customHeight="1">
      <c r="A34" s="140" t="s">
        <v>336</v>
      </c>
      <c r="B34" s="141">
        <v>103055</v>
      </c>
      <c r="C34" s="141">
        <v>82069</v>
      </c>
      <c r="D34" s="141">
        <v>82284</v>
      </c>
      <c r="E34" s="141">
        <v>81879</v>
      </c>
      <c r="F34" s="403">
        <v>81874</v>
      </c>
      <c r="G34" s="341">
        <v>71678</v>
      </c>
      <c r="H34" s="342">
        <v>3.0000000000000001E-3</v>
      </c>
      <c r="I34" s="11"/>
    </row>
    <row r="35" spans="1:11" ht="19.5" customHeight="1">
      <c r="A35" s="140" t="s">
        <v>337</v>
      </c>
      <c r="B35" s="141">
        <v>718255</v>
      </c>
      <c r="C35" s="141">
        <v>568372</v>
      </c>
      <c r="D35" s="141">
        <v>399458</v>
      </c>
      <c r="E35" s="141">
        <v>659172</v>
      </c>
      <c r="F35" s="403">
        <v>459779</v>
      </c>
      <c r="G35" s="341">
        <v>472351</v>
      </c>
      <c r="H35" s="342">
        <v>1.9E-2</v>
      </c>
      <c r="I35" s="11"/>
    </row>
    <row r="36" spans="1:11" ht="19.5" customHeight="1">
      <c r="A36" s="140" t="s">
        <v>338</v>
      </c>
      <c r="B36" s="141">
        <v>1103977</v>
      </c>
      <c r="C36" s="141">
        <v>882917</v>
      </c>
      <c r="D36" s="141">
        <v>935109</v>
      </c>
      <c r="E36" s="141">
        <v>1079369</v>
      </c>
      <c r="F36" s="403">
        <v>1121762</v>
      </c>
      <c r="G36" s="341">
        <v>1542044</v>
      </c>
      <c r="H36" s="342">
        <v>6.3E-2</v>
      </c>
      <c r="I36" s="11"/>
    </row>
    <row r="37" spans="1:11" ht="19.5" customHeight="1">
      <c r="A37" s="140" t="s">
        <v>339</v>
      </c>
      <c r="B37" s="141">
        <v>2091414</v>
      </c>
      <c r="C37" s="141">
        <v>2241325</v>
      </c>
      <c r="D37" s="141">
        <v>2124368</v>
      </c>
      <c r="E37" s="141">
        <v>2175468</v>
      </c>
      <c r="F37" s="403">
        <v>2289867</v>
      </c>
      <c r="G37" s="341">
        <v>3088227</v>
      </c>
      <c r="H37" s="342">
        <v>0.124</v>
      </c>
      <c r="I37" s="11"/>
    </row>
    <row r="38" spans="1:11" ht="19.5" customHeight="1">
      <c r="A38" s="140" t="s">
        <v>340</v>
      </c>
      <c r="B38" s="141">
        <v>413690</v>
      </c>
      <c r="C38" s="141">
        <v>417667</v>
      </c>
      <c r="D38" s="141">
        <v>446468</v>
      </c>
      <c r="E38" s="141">
        <v>456982</v>
      </c>
      <c r="F38" s="403">
        <v>900047</v>
      </c>
      <c r="G38" s="341">
        <v>1107556</v>
      </c>
      <c r="H38" s="342">
        <v>4.4999999999999998E-2</v>
      </c>
      <c r="I38" s="11"/>
    </row>
    <row r="39" spans="1:11" ht="19.5" customHeight="1">
      <c r="A39" s="140" t="s">
        <v>341</v>
      </c>
      <c r="B39" s="141">
        <v>1635967</v>
      </c>
      <c r="C39" s="141">
        <v>1603893</v>
      </c>
      <c r="D39" s="141">
        <v>2356634</v>
      </c>
      <c r="E39" s="141">
        <v>2171143</v>
      </c>
      <c r="F39" s="403">
        <v>1876177</v>
      </c>
      <c r="G39" s="341">
        <v>2228011</v>
      </c>
      <c r="H39" s="342">
        <v>0.09</v>
      </c>
      <c r="I39" s="11"/>
    </row>
    <row r="40" spans="1:11" ht="19.5" customHeight="1">
      <c r="A40" s="140" t="s">
        <v>342</v>
      </c>
      <c r="B40" s="141">
        <v>0</v>
      </c>
      <c r="C40" s="141">
        <v>45872</v>
      </c>
      <c r="D40" s="141">
        <v>101442</v>
      </c>
      <c r="E40" s="141">
        <v>126246</v>
      </c>
      <c r="F40" s="403">
        <v>235659</v>
      </c>
      <c r="G40" s="341">
        <v>506321</v>
      </c>
      <c r="H40" s="342">
        <v>2.1000000000000001E-2</v>
      </c>
      <c r="I40" s="11"/>
    </row>
    <row r="41" spans="1:11" ht="19.5" customHeight="1">
      <c r="A41" s="140" t="s">
        <v>343</v>
      </c>
      <c r="B41" s="141">
        <v>1527182</v>
      </c>
      <c r="C41" s="141">
        <v>1557763</v>
      </c>
      <c r="D41" s="141">
        <v>1649949</v>
      </c>
      <c r="E41" s="141">
        <v>1559702</v>
      </c>
      <c r="F41" s="403">
        <v>1623672</v>
      </c>
      <c r="G41" s="341">
        <v>1591658</v>
      </c>
      <c r="H41" s="342">
        <v>6.5000000000000002E-2</v>
      </c>
      <c r="I41" s="11"/>
    </row>
    <row r="42" spans="1:11" ht="18" customHeight="1">
      <c r="A42" s="144" t="s">
        <v>344</v>
      </c>
      <c r="B42" s="145">
        <v>32372</v>
      </c>
      <c r="C42" s="145">
        <v>42253</v>
      </c>
      <c r="D42" s="145">
        <v>56673</v>
      </c>
      <c r="E42" s="145">
        <v>71271</v>
      </c>
      <c r="F42" s="404">
        <v>17096</v>
      </c>
      <c r="G42" s="343">
        <v>17353</v>
      </c>
      <c r="H42" s="346">
        <v>1E-3</v>
      </c>
      <c r="I42" s="11"/>
      <c r="J42" s="11"/>
      <c r="K42" s="11"/>
    </row>
    <row r="43" spans="1:11">
      <c r="A43" s="189" t="s">
        <v>80</v>
      </c>
      <c r="B43" s="190"/>
      <c r="C43" s="190"/>
      <c r="D43" s="191"/>
      <c r="E43" s="191"/>
      <c r="F43" s="191"/>
      <c r="G43" s="347"/>
      <c r="H43" s="347"/>
      <c r="I43" s="11"/>
      <c r="J43" s="11"/>
      <c r="K43" s="11"/>
    </row>
    <row r="44" spans="1:11">
      <c r="A44" s="126"/>
      <c r="B44" s="190"/>
      <c r="C44" s="185"/>
      <c r="D44" s="185"/>
      <c r="E44" s="185"/>
      <c r="F44" s="185"/>
      <c r="G44" s="335"/>
      <c r="H44" s="335"/>
    </row>
  </sheetData>
  <mergeCells count="8">
    <mergeCell ref="G3:H3"/>
    <mergeCell ref="A4:A5"/>
    <mergeCell ref="B4:B5"/>
    <mergeCell ref="C4:C5"/>
    <mergeCell ref="D4:D5"/>
    <mergeCell ref="E4:E5"/>
    <mergeCell ref="F4:F5"/>
    <mergeCell ref="G4:H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2"/>
  <sheetViews>
    <sheetView zoomScaleNormal="100" zoomScaleSheetLayoutView="100" workbookViewId="0">
      <selection activeCell="A38" sqref="A38"/>
    </sheetView>
  </sheetViews>
  <sheetFormatPr defaultColWidth="11" defaultRowHeight="13.5"/>
  <cols>
    <col min="1" max="1" width="24.5" style="10" customWidth="1"/>
    <col min="2" max="6" width="11.625" style="10" customWidth="1"/>
    <col min="7" max="7" width="13.625" style="10" customWidth="1"/>
    <col min="8" max="8" width="11" style="10" customWidth="1"/>
    <col min="9" max="9" width="10.375" style="10" customWidth="1"/>
    <col min="10" max="16384" width="11" style="10"/>
  </cols>
  <sheetData>
    <row r="1" spans="1:9" ht="18" customHeight="1">
      <c r="A1" s="35" t="s">
        <v>104</v>
      </c>
    </row>
    <row r="2" spans="1:9" ht="19.5" customHeight="1">
      <c r="A2" s="264" t="s">
        <v>240</v>
      </c>
      <c r="B2" s="150"/>
      <c r="C2" s="150"/>
      <c r="D2" s="150"/>
      <c r="E2" s="150"/>
      <c r="F2" s="150"/>
      <c r="G2" s="280"/>
    </row>
    <row r="3" spans="1:9" ht="15" customHeight="1" thickBot="1">
      <c r="A3" s="151"/>
      <c r="B3" s="192"/>
      <c r="C3" s="192"/>
      <c r="D3" s="192"/>
      <c r="E3" s="195"/>
      <c r="F3" s="405"/>
      <c r="G3" s="367" t="s">
        <v>183</v>
      </c>
      <c r="H3" s="11"/>
      <c r="I3" s="11"/>
    </row>
    <row r="4" spans="1:9" ht="31.5" customHeight="1" thickTop="1">
      <c r="A4" s="364" t="s">
        <v>94</v>
      </c>
      <c r="B4" s="193" t="s">
        <v>241</v>
      </c>
      <c r="C4" s="193" t="s">
        <v>155</v>
      </c>
      <c r="D4" s="193" t="s">
        <v>270</v>
      </c>
      <c r="E4" s="193" t="s">
        <v>242</v>
      </c>
      <c r="F4" s="363" t="s">
        <v>271</v>
      </c>
      <c r="G4" s="363" t="s">
        <v>345</v>
      </c>
      <c r="H4" s="11"/>
      <c r="I4" s="11"/>
    </row>
    <row r="5" spans="1:9" s="32" customFormat="1" ht="24" customHeight="1">
      <c r="A5" s="146" t="s">
        <v>83</v>
      </c>
      <c r="B5" s="147">
        <v>10187484</v>
      </c>
      <c r="C5" s="348">
        <v>10126632</v>
      </c>
      <c r="D5" s="348">
        <v>10382584</v>
      </c>
      <c r="E5" s="147">
        <v>9228006</v>
      </c>
      <c r="F5" s="348">
        <v>8953949</v>
      </c>
      <c r="G5" s="348">
        <v>8887937</v>
      </c>
      <c r="H5" s="31"/>
    </row>
    <row r="6" spans="1:9" ht="19.5" customHeight="1">
      <c r="A6" s="140" t="s">
        <v>92</v>
      </c>
      <c r="B6" s="349">
        <v>259</v>
      </c>
      <c r="C6" s="350">
        <v>232</v>
      </c>
      <c r="D6" s="350">
        <v>230</v>
      </c>
      <c r="E6" s="349">
        <v>231</v>
      </c>
      <c r="F6" s="349">
        <v>225</v>
      </c>
      <c r="G6" s="349">
        <v>36</v>
      </c>
      <c r="H6" s="11"/>
    </row>
    <row r="7" spans="1:9" ht="19.5" customHeight="1">
      <c r="A7" s="140" t="s">
        <v>346</v>
      </c>
      <c r="B7" s="349">
        <v>5629282</v>
      </c>
      <c r="C7" s="350">
        <v>5454728</v>
      </c>
      <c r="D7" s="350">
        <v>5486984</v>
      </c>
      <c r="E7" s="349">
        <v>4523716</v>
      </c>
      <c r="F7" s="349">
        <v>4327623</v>
      </c>
      <c r="G7" s="349">
        <v>4176824</v>
      </c>
      <c r="H7" s="11"/>
    </row>
    <row r="8" spans="1:9" ht="19.5" customHeight="1">
      <c r="A8" s="140" t="s">
        <v>93</v>
      </c>
      <c r="B8" s="349">
        <v>410317</v>
      </c>
      <c r="C8" s="350">
        <v>425065</v>
      </c>
      <c r="D8" s="350">
        <v>461463</v>
      </c>
      <c r="E8" s="349">
        <v>479029</v>
      </c>
      <c r="F8" s="349">
        <v>502107</v>
      </c>
      <c r="G8" s="349">
        <v>517631</v>
      </c>
      <c r="H8" s="11"/>
    </row>
    <row r="9" spans="1:9" ht="19.5" customHeight="1">
      <c r="A9" s="140" t="s">
        <v>347</v>
      </c>
      <c r="B9" s="349">
        <v>3657804</v>
      </c>
      <c r="C9" s="350">
        <v>3721433</v>
      </c>
      <c r="D9" s="350">
        <v>3846528</v>
      </c>
      <c r="E9" s="349">
        <v>3957227</v>
      </c>
      <c r="F9" s="349">
        <v>3836649</v>
      </c>
      <c r="G9" s="349">
        <v>3872042</v>
      </c>
      <c r="H9" s="11"/>
    </row>
    <row r="10" spans="1:9" ht="19.5" customHeight="1">
      <c r="A10" s="140" t="s">
        <v>90</v>
      </c>
      <c r="B10" s="349">
        <v>3613</v>
      </c>
      <c r="C10" s="350">
        <v>54690</v>
      </c>
      <c r="D10" s="350">
        <v>5293</v>
      </c>
      <c r="E10" s="349">
        <v>6880</v>
      </c>
      <c r="F10" s="349">
        <v>7044</v>
      </c>
      <c r="G10" s="349">
        <v>6787</v>
      </c>
      <c r="H10" s="11"/>
    </row>
    <row r="11" spans="1:9" ht="24.75" customHeight="1">
      <c r="A11" s="140" t="s">
        <v>348</v>
      </c>
      <c r="B11" s="349">
        <v>64893</v>
      </c>
      <c r="C11" s="350">
        <v>72057</v>
      </c>
      <c r="D11" s="350">
        <v>75036</v>
      </c>
      <c r="E11" s="349">
        <v>88579</v>
      </c>
      <c r="F11" s="349">
        <v>95249</v>
      </c>
      <c r="G11" s="349">
        <v>102507</v>
      </c>
      <c r="H11" s="11"/>
    </row>
    <row r="12" spans="1:9" ht="19.5" customHeight="1">
      <c r="A12" s="140" t="s">
        <v>89</v>
      </c>
      <c r="B12" s="349">
        <v>271322</v>
      </c>
      <c r="C12" s="350">
        <v>237719</v>
      </c>
      <c r="D12" s="350">
        <v>341482</v>
      </c>
      <c r="E12" s="258" t="s">
        <v>243</v>
      </c>
      <c r="F12" s="351"/>
      <c r="G12" s="351"/>
      <c r="H12" s="11"/>
    </row>
    <row r="13" spans="1:9" ht="19.5" customHeight="1">
      <c r="A13" s="140" t="s">
        <v>88</v>
      </c>
      <c r="B13" s="349">
        <v>142480</v>
      </c>
      <c r="C13" s="350">
        <v>143676</v>
      </c>
      <c r="D13" s="350">
        <v>144332</v>
      </c>
      <c r="E13" s="349">
        <v>145547</v>
      </c>
      <c r="F13" s="349">
        <v>142008</v>
      </c>
      <c r="G13" s="349">
        <v>147833</v>
      </c>
      <c r="H13" s="11"/>
    </row>
    <row r="14" spans="1:9" ht="19.5" customHeight="1">
      <c r="A14" s="33" t="s">
        <v>156</v>
      </c>
      <c r="B14" s="148" t="s">
        <v>157</v>
      </c>
      <c r="C14" s="350">
        <v>8595</v>
      </c>
      <c r="D14" s="350">
        <v>12232</v>
      </c>
      <c r="E14" s="349">
        <v>17081</v>
      </c>
      <c r="F14" s="349">
        <v>25170</v>
      </c>
      <c r="G14" s="349">
        <v>39510</v>
      </c>
      <c r="H14" s="11"/>
    </row>
    <row r="15" spans="1:9" ht="19.5" customHeight="1">
      <c r="A15" s="140" t="s">
        <v>87</v>
      </c>
      <c r="B15" s="349">
        <v>2953</v>
      </c>
      <c r="C15" s="350">
        <v>2877</v>
      </c>
      <c r="D15" s="350">
        <v>2748</v>
      </c>
      <c r="E15" s="349">
        <v>2667</v>
      </c>
      <c r="F15" s="349">
        <v>4533</v>
      </c>
      <c r="G15" s="349">
        <v>4454</v>
      </c>
      <c r="H15" s="11"/>
    </row>
    <row r="16" spans="1:9" ht="19.5" customHeight="1">
      <c r="A16" s="140" t="s">
        <v>349</v>
      </c>
      <c r="B16" s="349">
        <v>1553</v>
      </c>
      <c r="C16" s="350">
        <v>1675</v>
      </c>
      <c r="D16" s="350">
        <v>3470</v>
      </c>
      <c r="E16" s="349">
        <v>4387</v>
      </c>
      <c r="F16" s="349">
        <v>10814</v>
      </c>
      <c r="G16" s="349">
        <v>15521</v>
      </c>
      <c r="H16" s="11"/>
    </row>
    <row r="17" spans="1:9" ht="19.5" customHeight="1">
      <c r="A17" s="140" t="s">
        <v>86</v>
      </c>
      <c r="B17" s="349">
        <v>2393</v>
      </c>
      <c r="C17" s="350">
        <v>2229</v>
      </c>
      <c r="D17" s="350">
        <v>2088</v>
      </c>
      <c r="E17" s="349">
        <v>1928</v>
      </c>
      <c r="F17" s="349">
        <v>1755</v>
      </c>
      <c r="G17" s="349">
        <v>3975</v>
      </c>
      <c r="H17" s="11"/>
    </row>
    <row r="18" spans="1:9" ht="19.5" customHeight="1">
      <c r="A18" s="140" t="s">
        <v>85</v>
      </c>
      <c r="B18" s="349">
        <v>519</v>
      </c>
      <c r="C18" s="350">
        <v>544</v>
      </c>
      <c r="D18" s="350">
        <v>571</v>
      </c>
      <c r="E18" s="349">
        <v>591</v>
      </c>
      <c r="F18" s="349">
        <v>613</v>
      </c>
      <c r="G18" s="349">
        <v>639</v>
      </c>
      <c r="H18" s="11"/>
    </row>
    <row r="19" spans="1:9" ht="19.5" customHeight="1">
      <c r="A19" s="144" t="s">
        <v>84</v>
      </c>
      <c r="B19" s="352">
        <v>96</v>
      </c>
      <c r="C19" s="353">
        <v>1112</v>
      </c>
      <c r="D19" s="353">
        <v>127</v>
      </c>
      <c r="E19" s="352">
        <v>143</v>
      </c>
      <c r="F19" s="352">
        <v>159</v>
      </c>
      <c r="G19" s="352">
        <v>178</v>
      </c>
      <c r="H19" s="11"/>
    </row>
    <row r="20" spans="1:9" ht="19.5" customHeight="1">
      <c r="A20" s="146" t="s">
        <v>81</v>
      </c>
      <c r="B20" s="147">
        <v>9887175</v>
      </c>
      <c r="C20" s="149">
        <v>9666559</v>
      </c>
      <c r="D20" s="149">
        <v>9674776</v>
      </c>
      <c r="E20" s="147">
        <v>8847787</v>
      </c>
      <c r="F20" s="348">
        <v>8704517</v>
      </c>
      <c r="G20" s="348">
        <v>8535547</v>
      </c>
      <c r="H20" s="11"/>
      <c r="I20" s="11"/>
    </row>
    <row r="21" spans="1:9" ht="19.5" customHeight="1">
      <c r="A21" s="140" t="s">
        <v>92</v>
      </c>
      <c r="B21" s="349">
        <v>195</v>
      </c>
      <c r="C21" s="350">
        <v>134</v>
      </c>
      <c r="D21" s="350">
        <v>180</v>
      </c>
      <c r="E21" s="349">
        <v>149</v>
      </c>
      <c r="F21" s="349">
        <v>225</v>
      </c>
      <c r="G21" s="349">
        <v>36</v>
      </c>
      <c r="H21" s="11"/>
      <c r="I21" s="11"/>
    </row>
    <row r="22" spans="1:9" s="32" customFormat="1" ht="19.5" customHeight="1">
      <c r="A22" s="140" t="s">
        <v>346</v>
      </c>
      <c r="B22" s="349">
        <v>5554896</v>
      </c>
      <c r="C22" s="350">
        <v>5319134</v>
      </c>
      <c r="D22" s="350">
        <v>5256397</v>
      </c>
      <c r="E22" s="349">
        <v>4488507</v>
      </c>
      <c r="F22" s="349">
        <v>4326776</v>
      </c>
      <c r="G22" s="349">
        <v>4094325</v>
      </c>
      <c r="H22" s="31"/>
      <c r="I22" s="31"/>
    </row>
    <row r="23" spans="1:9" ht="19.5" customHeight="1">
      <c r="A23" s="140" t="s">
        <v>91</v>
      </c>
      <c r="B23" s="349">
        <v>407914</v>
      </c>
      <c r="C23" s="350">
        <v>423378</v>
      </c>
      <c r="D23" s="350">
        <v>459462</v>
      </c>
      <c r="E23" s="349">
        <v>477232</v>
      </c>
      <c r="F23" s="349">
        <v>500710</v>
      </c>
      <c r="G23" s="349">
        <v>515848</v>
      </c>
      <c r="H23" s="11"/>
    </row>
    <row r="24" spans="1:9" ht="19.5" customHeight="1">
      <c r="A24" s="140" t="s">
        <v>347</v>
      </c>
      <c r="B24" s="349">
        <v>3527996</v>
      </c>
      <c r="C24" s="350">
        <v>3491308</v>
      </c>
      <c r="D24" s="350">
        <v>3580051</v>
      </c>
      <c r="E24" s="349">
        <v>3731045</v>
      </c>
      <c r="F24" s="349">
        <v>3715056</v>
      </c>
      <c r="G24" s="349">
        <v>3764195</v>
      </c>
      <c r="H24" s="11"/>
    </row>
    <row r="25" spans="1:9" ht="19.5" customHeight="1">
      <c r="A25" s="140" t="s">
        <v>90</v>
      </c>
      <c r="B25" s="349">
        <v>3613</v>
      </c>
      <c r="C25" s="350">
        <v>54690</v>
      </c>
      <c r="D25" s="350">
        <v>5293</v>
      </c>
      <c r="E25" s="349">
        <v>6880</v>
      </c>
      <c r="F25" s="349">
        <v>7044</v>
      </c>
      <c r="G25" s="349">
        <v>6787</v>
      </c>
      <c r="H25" s="11"/>
    </row>
    <row r="26" spans="1:9" ht="24.75" customHeight="1">
      <c r="A26" s="140" t="s">
        <v>348</v>
      </c>
      <c r="B26" s="349">
        <v>5966</v>
      </c>
      <c r="C26" s="350">
        <v>10426</v>
      </c>
      <c r="D26" s="350">
        <v>11153</v>
      </c>
      <c r="E26" s="349">
        <v>9576</v>
      </c>
      <c r="F26" s="349">
        <v>8394</v>
      </c>
      <c r="G26" s="349">
        <v>7514</v>
      </c>
      <c r="H26" s="11"/>
    </row>
    <row r="27" spans="1:9" ht="19.5" customHeight="1">
      <c r="A27" s="140" t="s">
        <v>89</v>
      </c>
      <c r="B27" s="349">
        <v>262246</v>
      </c>
      <c r="C27" s="350">
        <v>232697</v>
      </c>
      <c r="D27" s="350">
        <v>229544</v>
      </c>
      <c r="E27" s="258" t="s">
        <v>243</v>
      </c>
      <c r="F27" s="351"/>
      <c r="G27" s="351"/>
      <c r="H27" s="11"/>
    </row>
    <row r="28" spans="1:9" ht="19.5" customHeight="1">
      <c r="A28" s="140" t="s">
        <v>88</v>
      </c>
      <c r="B28" s="349">
        <v>123480</v>
      </c>
      <c r="C28" s="350">
        <v>124643</v>
      </c>
      <c r="D28" s="350">
        <v>118134</v>
      </c>
      <c r="E28" s="349">
        <v>116349</v>
      </c>
      <c r="F28" s="349">
        <v>119232</v>
      </c>
      <c r="G28" s="349">
        <v>109711</v>
      </c>
      <c r="H28" s="11"/>
    </row>
    <row r="29" spans="1:9" ht="24.75" customHeight="1">
      <c r="A29" s="33" t="s">
        <v>184</v>
      </c>
      <c r="B29" s="148" t="s">
        <v>157</v>
      </c>
      <c r="C29" s="350">
        <v>8061</v>
      </c>
      <c r="D29" s="350">
        <v>12193</v>
      </c>
      <c r="E29" s="349">
        <v>17041</v>
      </c>
      <c r="F29" s="349">
        <v>24980</v>
      </c>
      <c r="G29" s="349">
        <v>35008</v>
      </c>
      <c r="H29" s="11"/>
    </row>
    <row r="30" spans="1:9" ht="19.5" customHeight="1">
      <c r="A30" s="140" t="s">
        <v>87</v>
      </c>
      <c r="B30" s="349">
        <v>125</v>
      </c>
      <c r="C30" s="350">
        <v>178</v>
      </c>
      <c r="D30" s="350">
        <v>128</v>
      </c>
      <c r="E30" s="349">
        <v>128</v>
      </c>
      <c r="F30" s="349">
        <v>128</v>
      </c>
      <c r="G30" s="349">
        <v>119</v>
      </c>
      <c r="H30" s="11"/>
    </row>
    <row r="31" spans="1:9" ht="19.5" customHeight="1">
      <c r="A31" s="140" t="s">
        <v>349</v>
      </c>
      <c r="B31" s="349">
        <v>422</v>
      </c>
      <c r="C31" s="350">
        <v>579</v>
      </c>
      <c r="D31" s="350">
        <v>1914</v>
      </c>
      <c r="E31" s="349">
        <v>546</v>
      </c>
      <c r="F31" s="349">
        <v>1643</v>
      </c>
      <c r="G31" s="349">
        <v>1724</v>
      </c>
      <c r="H31" s="11"/>
    </row>
    <row r="32" spans="1:9" ht="19.5" customHeight="1">
      <c r="A32" s="140" t="s">
        <v>86</v>
      </c>
      <c r="B32" s="349">
        <v>261</v>
      </c>
      <c r="C32" s="350">
        <v>263</v>
      </c>
      <c r="D32" s="350">
        <v>260</v>
      </c>
      <c r="E32" s="349">
        <v>268</v>
      </c>
      <c r="F32" s="349">
        <v>265</v>
      </c>
      <c r="G32" s="349">
        <v>225</v>
      </c>
      <c r="H32" s="11"/>
    </row>
    <row r="33" spans="1:10" ht="19.5" customHeight="1">
      <c r="A33" s="140" t="s">
        <v>85</v>
      </c>
      <c r="B33" s="349">
        <v>37</v>
      </c>
      <c r="C33" s="350">
        <v>41</v>
      </c>
      <c r="D33" s="350">
        <v>41</v>
      </c>
      <c r="E33" s="349">
        <v>40</v>
      </c>
      <c r="F33" s="349">
        <v>41</v>
      </c>
      <c r="G33" s="349">
        <v>32</v>
      </c>
      <c r="H33" s="11"/>
    </row>
    <row r="34" spans="1:10" ht="19.5" customHeight="1">
      <c r="A34" s="144" t="s">
        <v>84</v>
      </c>
      <c r="B34" s="352">
        <v>24</v>
      </c>
      <c r="C34" s="353">
        <v>1027</v>
      </c>
      <c r="D34" s="353">
        <v>26</v>
      </c>
      <c r="E34" s="352">
        <v>26</v>
      </c>
      <c r="F34" s="352">
        <v>23</v>
      </c>
      <c r="G34" s="352">
        <v>23</v>
      </c>
      <c r="H34" s="11"/>
    </row>
    <row r="35" spans="1:10" ht="30.75" customHeight="1">
      <c r="A35" s="189" t="s">
        <v>80</v>
      </c>
      <c r="B35" s="354"/>
      <c r="C35" s="354"/>
      <c r="D35" s="354"/>
      <c r="E35" s="354"/>
      <c r="F35" s="354"/>
      <c r="G35" s="355"/>
      <c r="H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F60" s="11"/>
      <c r="G60" s="11"/>
    </row>
    <row r="61" spans="1:10">
      <c r="F61" s="11"/>
      <c r="G61" s="11"/>
    </row>
    <row r="62" spans="1:10">
      <c r="F62" s="11"/>
      <c r="G62" s="11"/>
    </row>
  </sheetData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6"/>
  <sheetViews>
    <sheetView topLeftCell="A25" zoomScaleNormal="100" zoomScaleSheetLayoutView="100" workbookViewId="0">
      <selection activeCell="A37" sqref="A37:XFD56"/>
    </sheetView>
  </sheetViews>
  <sheetFormatPr defaultColWidth="11" defaultRowHeight="13.5"/>
  <cols>
    <col min="1" max="1" width="12.375" style="10" customWidth="1"/>
    <col min="2" max="8" width="7.625" style="10" customWidth="1"/>
    <col min="9" max="9" width="7.5" style="10" customWidth="1"/>
    <col min="10" max="13" width="7.625" style="10" customWidth="1"/>
    <col min="14" max="16384" width="11" style="10"/>
  </cols>
  <sheetData>
    <row r="1" spans="1:16" ht="18" customHeight="1">
      <c r="A1" s="35" t="s">
        <v>104</v>
      </c>
    </row>
    <row r="2" spans="1:16" ht="19.5" customHeight="1">
      <c r="A2" s="264" t="s">
        <v>272</v>
      </c>
      <c r="B2" s="264"/>
      <c r="C2" s="264"/>
      <c r="D2" s="153"/>
      <c r="E2" s="153"/>
      <c r="F2" s="150"/>
      <c r="G2" s="150"/>
      <c r="H2" s="150"/>
      <c r="I2" s="150"/>
      <c r="J2" s="150"/>
      <c r="K2" s="150"/>
    </row>
    <row r="3" spans="1:16" ht="12" customHeight="1" thickBot="1">
      <c r="A3" s="150"/>
      <c r="B3" s="150"/>
      <c r="C3" s="150"/>
      <c r="D3" s="150"/>
      <c r="E3" s="152"/>
      <c r="F3" s="152"/>
      <c r="G3" s="152"/>
      <c r="H3" s="150"/>
      <c r="I3" s="259"/>
      <c r="J3" s="465" t="s">
        <v>273</v>
      </c>
      <c r="K3" s="465"/>
      <c r="L3" s="11"/>
      <c r="M3" s="11"/>
    </row>
    <row r="4" spans="1:16" ht="15" customHeight="1" thickTop="1">
      <c r="A4" s="452" t="s">
        <v>181</v>
      </c>
      <c r="B4" s="457" t="s">
        <v>274</v>
      </c>
      <c r="C4" s="442"/>
      <c r="D4" s="442"/>
      <c r="E4" s="442"/>
      <c r="F4" s="442"/>
      <c r="G4" s="442"/>
      <c r="H4" s="442"/>
      <c r="I4" s="442"/>
      <c r="J4" s="442"/>
      <c r="K4" s="442"/>
      <c r="L4" s="16"/>
      <c r="M4" s="16"/>
      <c r="N4" s="11"/>
      <c r="O4" s="11"/>
      <c r="P4" s="11"/>
    </row>
    <row r="5" spans="1:16" ht="15" customHeight="1">
      <c r="A5" s="497"/>
      <c r="B5" s="482" t="s">
        <v>275</v>
      </c>
      <c r="C5" s="484"/>
      <c r="D5" s="484"/>
      <c r="E5" s="483"/>
      <c r="F5" s="482" t="s">
        <v>276</v>
      </c>
      <c r="G5" s="484"/>
      <c r="H5" s="484"/>
      <c r="I5" s="483"/>
      <c r="J5" s="498" t="s">
        <v>100</v>
      </c>
      <c r="K5" s="499"/>
      <c r="N5" s="11"/>
      <c r="O5" s="11"/>
      <c r="P5" s="11"/>
    </row>
    <row r="6" spans="1:16" ht="24" customHeight="1">
      <c r="A6" s="453"/>
      <c r="B6" s="482" t="s">
        <v>244</v>
      </c>
      <c r="C6" s="483"/>
      <c r="D6" s="482" t="s">
        <v>245</v>
      </c>
      <c r="E6" s="483"/>
      <c r="F6" s="482" t="s">
        <v>244</v>
      </c>
      <c r="G6" s="483"/>
      <c r="H6" s="482" t="s">
        <v>245</v>
      </c>
      <c r="I6" s="483"/>
      <c r="J6" s="437"/>
      <c r="K6" s="481"/>
      <c r="N6" s="11"/>
      <c r="O6" s="11"/>
      <c r="P6" s="11"/>
    </row>
    <row r="7" spans="1:16" ht="18" customHeight="1">
      <c r="A7" s="49" t="s">
        <v>350</v>
      </c>
      <c r="B7" s="470">
        <v>11928.03</v>
      </c>
      <c r="C7" s="485"/>
      <c r="D7" s="470">
        <v>6061.95</v>
      </c>
      <c r="E7" s="485"/>
      <c r="F7" s="470">
        <v>1511894.32</v>
      </c>
      <c r="G7" s="485"/>
      <c r="H7" s="473">
        <v>184791.03</v>
      </c>
      <c r="I7" s="485"/>
      <c r="J7" s="470">
        <v>219177</v>
      </c>
      <c r="K7" s="473"/>
      <c r="N7" s="11"/>
      <c r="O7" s="11"/>
      <c r="P7" s="11"/>
    </row>
    <row r="8" spans="1:16" ht="18" customHeight="1">
      <c r="A8" s="49" t="s">
        <v>73</v>
      </c>
      <c r="B8" s="470">
        <v>11928.03</v>
      </c>
      <c r="C8" s="485"/>
      <c r="D8" s="470">
        <v>6061.95</v>
      </c>
      <c r="E8" s="485"/>
      <c r="F8" s="470">
        <v>1530263.64</v>
      </c>
      <c r="G8" s="485"/>
      <c r="H8" s="473">
        <v>185038.63</v>
      </c>
      <c r="I8" s="485"/>
      <c r="J8" s="470">
        <v>219177</v>
      </c>
      <c r="K8" s="473"/>
      <c r="N8" s="11"/>
      <c r="O8" s="11"/>
      <c r="P8" s="11"/>
    </row>
    <row r="9" spans="1:16" ht="18" customHeight="1">
      <c r="A9" s="261" t="s">
        <v>72</v>
      </c>
      <c r="B9" s="471">
        <v>11928.03</v>
      </c>
      <c r="C9" s="472"/>
      <c r="D9" s="471">
        <v>6061.9500000000007</v>
      </c>
      <c r="E9" s="472"/>
      <c r="F9" s="471">
        <v>1525246.2200000002</v>
      </c>
      <c r="G9" s="472"/>
      <c r="H9" s="471">
        <v>183903.66</v>
      </c>
      <c r="I9" s="472"/>
      <c r="J9" s="495">
        <v>219177</v>
      </c>
      <c r="K9" s="496"/>
      <c r="N9" s="11"/>
      <c r="O9" s="11"/>
      <c r="P9" s="11"/>
    </row>
    <row r="10" spans="1:16" ht="18" customHeight="1">
      <c r="A10" s="261" t="s">
        <v>76</v>
      </c>
      <c r="B10" s="471">
        <v>15262.45</v>
      </c>
      <c r="C10" s="472"/>
      <c r="D10" s="471">
        <v>6061.95</v>
      </c>
      <c r="E10" s="472"/>
      <c r="F10" s="471">
        <v>1529200.23</v>
      </c>
      <c r="G10" s="472"/>
      <c r="H10" s="471">
        <v>183599.55</v>
      </c>
      <c r="I10" s="472"/>
      <c r="J10" s="470">
        <v>219177</v>
      </c>
      <c r="K10" s="473"/>
      <c r="N10" s="11"/>
      <c r="O10" s="11"/>
      <c r="P10" s="11"/>
    </row>
    <row r="11" spans="1:16" ht="18" customHeight="1">
      <c r="A11" s="261" t="s">
        <v>70</v>
      </c>
      <c r="B11" s="471">
        <v>20977.78</v>
      </c>
      <c r="C11" s="472"/>
      <c r="D11" s="471">
        <v>6061.95</v>
      </c>
      <c r="E11" s="472"/>
      <c r="F11" s="471">
        <v>1477157.22</v>
      </c>
      <c r="G11" s="472"/>
      <c r="H11" s="471">
        <v>173750.32</v>
      </c>
      <c r="I11" s="472"/>
      <c r="J11" s="470">
        <v>219033.38</v>
      </c>
      <c r="K11" s="473"/>
      <c r="N11" s="11"/>
      <c r="O11" s="11"/>
      <c r="P11" s="11"/>
    </row>
    <row r="12" spans="1:16" ht="18" customHeight="1">
      <c r="A12" s="261" t="s">
        <v>95</v>
      </c>
      <c r="B12" s="468">
        <v>21480.79</v>
      </c>
      <c r="C12" s="468"/>
      <c r="D12" s="468">
        <v>6061.95</v>
      </c>
      <c r="E12" s="468"/>
      <c r="F12" s="468">
        <v>1474691.88</v>
      </c>
      <c r="G12" s="468"/>
      <c r="H12" s="468">
        <v>173875.49</v>
      </c>
      <c r="I12" s="468"/>
      <c r="J12" s="469">
        <v>219033.38</v>
      </c>
      <c r="K12" s="470"/>
      <c r="N12" s="11"/>
      <c r="O12" s="11"/>
      <c r="P12" s="11"/>
    </row>
    <row r="13" spans="1:16" ht="18" customHeight="1">
      <c r="A13" s="261" t="s">
        <v>119</v>
      </c>
      <c r="B13" s="471">
        <v>21480.79</v>
      </c>
      <c r="C13" s="472"/>
      <c r="D13" s="471">
        <v>6061.95</v>
      </c>
      <c r="E13" s="472"/>
      <c r="F13" s="471">
        <v>1480183.37</v>
      </c>
      <c r="G13" s="472"/>
      <c r="H13" s="471">
        <v>173626.55</v>
      </c>
      <c r="I13" s="472"/>
      <c r="J13" s="470">
        <v>218435.38</v>
      </c>
      <c r="K13" s="473"/>
      <c r="N13" s="11"/>
      <c r="O13" s="11"/>
      <c r="P13" s="11"/>
    </row>
    <row r="14" spans="1:16" ht="18" customHeight="1">
      <c r="A14" s="261" t="s">
        <v>130</v>
      </c>
      <c r="B14" s="468">
        <v>20989.53</v>
      </c>
      <c r="C14" s="468"/>
      <c r="D14" s="468">
        <v>21373.24</v>
      </c>
      <c r="E14" s="468"/>
      <c r="F14" s="468">
        <v>1509490.64</v>
      </c>
      <c r="G14" s="468"/>
      <c r="H14" s="468">
        <v>181655.91</v>
      </c>
      <c r="I14" s="468"/>
      <c r="J14" s="469">
        <v>218435.38</v>
      </c>
      <c r="K14" s="470"/>
      <c r="N14" s="11"/>
      <c r="O14" s="11"/>
      <c r="P14" s="11"/>
    </row>
    <row r="15" spans="1:16" ht="18" customHeight="1">
      <c r="A15" s="261" t="s">
        <v>151</v>
      </c>
      <c r="B15" s="468">
        <v>20989.53</v>
      </c>
      <c r="C15" s="468"/>
      <c r="D15" s="468">
        <v>17506.72</v>
      </c>
      <c r="E15" s="468"/>
      <c r="F15" s="468">
        <v>1513251.02</v>
      </c>
      <c r="G15" s="468"/>
      <c r="H15" s="468">
        <v>182067.44</v>
      </c>
      <c r="I15" s="468"/>
      <c r="J15" s="469">
        <v>218435.38</v>
      </c>
      <c r="K15" s="470"/>
      <c r="N15" s="11"/>
      <c r="O15" s="11"/>
      <c r="P15" s="11"/>
    </row>
    <row r="16" spans="1:16" ht="18" customHeight="1">
      <c r="A16" s="261" t="s">
        <v>158</v>
      </c>
      <c r="B16" s="488">
        <v>20513.87</v>
      </c>
      <c r="C16" s="488"/>
      <c r="D16" s="488">
        <v>17506.72</v>
      </c>
      <c r="E16" s="488"/>
      <c r="F16" s="488">
        <v>1496464.94</v>
      </c>
      <c r="G16" s="488"/>
      <c r="H16" s="488">
        <v>179544.52</v>
      </c>
      <c r="I16" s="488"/>
      <c r="J16" s="489">
        <v>218435.38</v>
      </c>
      <c r="K16" s="476"/>
      <c r="N16" s="11"/>
      <c r="O16" s="11"/>
      <c r="P16" s="11"/>
    </row>
    <row r="17" spans="1:17" ht="18" customHeight="1">
      <c r="A17" s="262" t="s">
        <v>186</v>
      </c>
      <c r="B17" s="468">
        <v>20809.78</v>
      </c>
      <c r="C17" s="468"/>
      <c r="D17" s="468">
        <v>17506.72</v>
      </c>
      <c r="E17" s="468"/>
      <c r="F17" s="468">
        <v>1487213.63</v>
      </c>
      <c r="G17" s="468"/>
      <c r="H17" s="468">
        <v>183858.93</v>
      </c>
      <c r="I17" s="468"/>
      <c r="J17" s="469">
        <v>218435.38</v>
      </c>
      <c r="K17" s="470"/>
      <c r="N17" s="11"/>
      <c r="O17" s="11"/>
      <c r="P17" s="11"/>
    </row>
    <row r="18" spans="1:17" ht="18" customHeight="1">
      <c r="A18" s="406" t="s">
        <v>268</v>
      </c>
      <c r="B18" s="492">
        <v>17679.419999999998</v>
      </c>
      <c r="C18" s="492"/>
      <c r="D18" s="492">
        <v>17506.72</v>
      </c>
      <c r="E18" s="492"/>
      <c r="F18" s="492">
        <v>1498184.56</v>
      </c>
      <c r="G18" s="492"/>
      <c r="H18" s="492">
        <v>183387.44</v>
      </c>
      <c r="I18" s="492"/>
      <c r="J18" s="493">
        <v>218435.38</v>
      </c>
      <c r="K18" s="494"/>
      <c r="N18" s="11"/>
      <c r="O18" s="11"/>
      <c r="P18" s="11"/>
    </row>
    <row r="19" spans="1:17" ht="18" customHeight="1" thickBot="1">
      <c r="A19" s="407" t="s">
        <v>299</v>
      </c>
      <c r="B19" s="486">
        <v>24991.15</v>
      </c>
      <c r="C19" s="487"/>
      <c r="D19" s="486">
        <v>19783.900000000001</v>
      </c>
      <c r="E19" s="487"/>
      <c r="F19" s="486">
        <v>1487499.6</v>
      </c>
      <c r="G19" s="487"/>
      <c r="H19" s="486">
        <v>183535.11</v>
      </c>
      <c r="I19" s="487"/>
      <c r="J19" s="490">
        <v>220812.38</v>
      </c>
      <c r="K19" s="491"/>
      <c r="L19" s="48"/>
      <c r="M19" s="15"/>
      <c r="N19" s="15"/>
      <c r="O19" s="11"/>
      <c r="P19" s="11"/>
      <c r="Q19" s="11"/>
    </row>
    <row r="20" spans="1:17" ht="18" customHeight="1" thickTop="1">
      <c r="A20" s="452" t="s">
        <v>181</v>
      </c>
      <c r="B20" s="437" t="s">
        <v>277</v>
      </c>
      <c r="C20" s="481"/>
      <c r="D20" s="481"/>
      <c r="E20" s="481"/>
      <c r="F20" s="263"/>
      <c r="G20" s="263"/>
      <c r="H20" s="263"/>
      <c r="I20" s="263"/>
      <c r="J20" s="263"/>
      <c r="K20" s="263"/>
      <c r="L20" s="48"/>
      <c r="M20" s="15"/>
      <c r="N20" s="15"/>
      <c r="O20" s="11"/>
      <c r="P20" s="11"/>
      <c r="Q20" s="11"/>
    </row>
    <row r="21" spans="1:17" ht="18" customHeight="1">
      <c r="A21" s="453"/>
      <c r="B21" s="482" t="s">
        <v>244</v>
      </c>
      <c r="C21" s="483"/>
      <c r="D21" s="482" t="s">
        <v>245</v>
      </c>
      <c r="E21" s="484"/>
      <c r="F21" s="263"/>
      <c r="G21" s="263"/>
      <c r="H21" s="263"/>
      <c r="I21" s="263"/>
      <c r="J21" s="263"/>
      <c r="K21" s="263"/>
      <c r="L21" s="48"/>
      <c r="M21" s="15"/>
      <c r="N21" s="15"/>
      <c r="O21" s="11"/>
      <c r="P21" s="11"/>
      <c r="Q21" s="11"/>
    </row>
    <row r="22" spans="1:17" ht="18" customHeight="1">
      <c r="A22" s="49" t="s">
        <v>350</v>
      </c>
      <c r="B22" s="470">
        <v>258420.23</v>
      </c>
      <c r="C22" s="485"/>
      <c r="D22" s="470">
        <v>25053.9</v>
      </c>
      <c r="E22" s="473"/>
      <c r="F22" s="263"/>
      <c r="G22" s="263"/>
      <c r="H22" s="263"/>
      <c r="I22" s="263"/>
      <c r="J22" s="263"/>
      <c r="K22" s="263"/>
      <c r="L22" s="48"/>
      <c r="M22" s="15"/>
      <c r="N22" s="15"/>
      <c r="O22" s="11"/>
      <c r="P22" s="11"/>
      <c r="Q22" s="11"/>
    </row>
    <row r="23" spans="1:17" ht="18" customHeight="1">
      <c r="A23" s="49" t="s">
        <v>73</v>
      </c>
      <c r="B23" s="470">
        <v>268870.5</v>
      </c>
      <c r="C23" s="485"/>
      <c r="D23" s="470">
        <v>25055.29</v>
      </c>
      <c r="E23" s="473"/>
      <c r="F23" s="263"/>
      <c r="G23" s="263"/>
      <c r="H23" s="263"/>
      <c r="I23" s="263"/>
      <c r="J23" s="263"/>
      <c r="K23" s="263"/>
      <c r="L23" s="48"/>
      <c r="M23" s="15"/>
      <c r="N23" s="15"/>
      <c r="O23" s="11"/>
      <c r="P23" s="11"/>
      <c r="Q23" s="11"/>
    </row>
    <row r="24" spans="1:17" ht="18" customHeight="1">
      <c r="A24" s="49" t="s">
        <v>72</v>
      </c>
      <c r="B24" s="471">
        <v>275381.78999999998</v>
      </c>
      <c r="C24" s="472"/>
      <c r="D24" s="470">
        <v>25055.29</v>
      </c>
      <c r="E24" s="473"/>
      <c r="F24" s="263"/>
      <c r="G24" s="263"/>
      <c r="H24" s="263"/>
      <c r="I24" s="263"/>
      <c r="J24" s="263"/>
      <c r="K24" s="263"/>
      <c r="L24" s="48"/>
      <c r="M24" s="15"/>
      <c r="N24" s="15"/>
      <c r="O24" s="11"/>
      <c r="P24" s="11"/>
      <c r="Q24" s="11"/>
    </row>
    <row r="25" spans="1:17" ht="18" customHeight="1">
      <c r="A25" s="50" t="s">
        <v>71</v>
      </c>
      <c r="B25" s="471">
        <v>273270.17</v>
      </c>
      <c r="C25" s="472"/>
      <c r="D25" s="470">
        <v>4143.72</v>
      </c>
      <c r="E25" s="473"/>
      <c r="F25" s="263"/>
      <c r="G25" s="263"/>
      <c r="H25" s="263"/>
      <c r="I25" s="263"/>
      <c r="J25" s="263"/>
      <c r="K25" s="263"/>
      <c r="L25" s="48"/>
      <c r="M25" s="15"/>
      <c r="N25" s="15"/>
      <c r="O25" s="11"/>
      <c r="P25" s="11"/>
      <c r="Q25" s="11"/>
    </row>
    <row r="26" spans="1:17" ht="18" customHeight="1">
      <c r="A26" s="50" t="s">
        <v>70</v>
      </c>
      <c r="B26" s="471">
        <v>275869.65999999997</v>
      </c>
      <c r="C26" s="472"/>
      <c r="D26" s="470">
        <v>3844.2</v>
      </c>
      <c r="E26" s="473"/>
      <c r="F26" s="263"/>
      <c r="G26" s="263"/>
      <c r="H26" s="263"/>
      <c r="I26" s="263"/>
      <c r="J26" s="263"/>
      <c r="K26" s="263"/>
      <c r="L26" s="48"/>
      <c r="M26" s="15"/>
      <c r="N26" s="15"/>
      <c r="O26" s="11"/>
      <c r="P26" s="11"/>
      <c r="Q26" s="11"/>
    </row>
    <row r="27" spans="1:17" ht="18" customHeight="1">
      <c r="A27" s="49" t="s">
        <v>95</v>
      </c>
      <c r="B27" s="471">
        <v>267821.74</v>
      </c>
      <c r="C27" s="472"/>
      <c r="D27" s="470">
        <v>3844.2</v>
      </c>
      <c r="E27" s="473"/>
      <c r="F27" s="263"/>
      <c r="G27" s="263"/>
      <c r="H27" s="263"/>
      <c r="I27" s="263"/>
      <c r="J27" s="263"/>
      <c r="K27" s="263"/>
      <c r="L27" s="48"/>
      <c r="M27" s="15"/>
      <c r="N27" s="15"/>
      <c r="O27" s="11"/>
      <c r="P27" s="11"/>
      <c r="Q27" s="11"/>
    </row>
    <row r="28" spans="1:17" ht="18" customHeight="1">
      <c r="A28" s="49" t="s">
        <v>119</v>
      </c>
      <c r="B28" s="471">
        <v>268300.24</v>
      </c>
      <c r="C28" s="472"/>
      <c r="D28" s="470">
        <v>3844.2</v>
      </c>
      <c r="E28" s="473"/>
      <c r="F28" s="263"/>
      <c r="G28" s="263"/>
      <c r="H28" s="263"/>
      <c r="I28" s="263"/>
      <c r="J28" s="263"/>
      <c r="K28" s="263"/>
      <c r="L28" s="48"/>
      <c r="M28" s="15"/>
      <c r="N28" s="15"/>
      <c r="O28" s="11"/>
      <c r="P28" s="11"/>
      <c r="Q28" s="11"/>
    </row>
    <row r="29" spans="1:17" ht="18" customHeight="1">
      <c r="A29" s="49" t="s">
        <v>130</v>
      </c>
      <c r="B29" s="471">
        <v>268467.3</v>
      </c>
      <c r="C29" s="472"/>
      <c r="D29" s="470">
        <v>3801.96</v>
      </c>
      <c r="E29" s="473"/>
      <c r="F29" s="263"/>
      <c r="G29" s="263"/>
      <c r="H29" s="263"/>
      <c r="I29" s="263"/>
      <c r="J29" s="263"/>
      <c r="K29" s="263"/>
      <c r="L29" s="48"/>
      <c r="M29" s="15"/>
      <c r="N29" s="15"/>
      <c r="O29" s="11"/>
      <c r="P29" s="11"/>
      <c r="Q29" s="11"/>
    </row>
    <row r="30" spans="1:17" ht="18" customHeight="1">
      <c r="A30" s="49" t="s">
        <v>151</v>
      </c>
      <c r="B30" s="471">
        <v>267584.52</v>
      </c>
      <c r="C30" s="472"/>
      <c r="D30" s="470">
        <v>3911.08</v>
      </c>
      <c r="E30" s="473"/>
      <c r="F30" s="263"/>
      <c r="G30" s="263"/>
      <c r="H30" s="263"/>
      <c r="I30" s="263"/>
      <c r="J30" s="263"/>
      <c r="K30" s="263"/>
      <c r="L30" s="48"/>
      <c r="M30" s="15"/>
      <c r="N30" s="15"/>
      <c r="O30" s="11"/>
      <c r="P30" s="11"/>
      <c r="Q30" s="11"/>
    </row>
    <row r="31" spans="1:17" ht="18" customHeight="1">
      <c r="A31" s="49" t="s">
        <v>158</v>
      </c>
      <c r="B31" s="474">
        <v>260700.77</v>
      </c>
      <c r="C31" s="475"/>
      <c r="D31" s="476">
        <v>4615.8100000000004</v>
      </c>
      <c r="E31" s="477"/>
      <c r="F31" s="263"/>
      <c r="G31" s="263"/>
      <c r="H31" s="263"/>
      <c r="I31" s="263"/>
      <c r="J31" s="263"/>
      <c r="K31" s="263"/>
      <c r="L31" s="48"/>
      <c r="M31" s="15"/>
      <c r="N31" s="15"/>
      <c r="O31" s="11"/>
      <c r="P31" s="11"/>
      <c r="Q31" s="11"/>
    </row>
    <row r="32" spans="1:17" ht="18" customHeight="1">
      <c r="A32" s="49" t="s">
        <v>186</v>
      </c>
      <c r="B32" s="468">
        <v>257252.31</v>
      </c>
      <c r="C32" s="468"/>
      <c r="D32" s="469">
        <v>3911.08</v>
      </c>
      <c r="E32" s="470"/>
      <c r="F32" s="263"/>
      <c r="G32" s="263"/>
      <c r="H32" s="263"/>
      <c r="I32" s="263"/>
      <c r="J32" s="263"/>
      <c r="K32" s="263"/>
      <c r="L32" s="48"/>
      <c r="M32" s="15"/>
      <c r="N32" s="15"/>
      <c r="O32" s="11"/>
      <c r="P32" s="11"/>
      <c r="Q32" s="11"/>
    </row>
    <row r="33" spans="1:11" ht="18" customHeight="1">
      <c r="A33" s="284" t="s">
        <v>268</v>
      </c>
      <c r="B33" s="468">
        <v>257278.61</v>
      </c>
      <c r="C33" s="468"/>
      <c r="D33" s="469">
        <v>3911.08</v>
      </c>
      <c r="E33" s="470"/>
      <c r="F33" s="356"/>
      <c r="G33" s="356"/>
      <c r="H33" s="356"/>
      <c r="I33" s="356"/>
      <c r="J33" s="356"/>
      <c r="K33" s="356"/>
    </row>
    <row r="34" spans="1:11" ht="18" customHeight="1">
      <c r="A34" s="288" t="s">
        <v>299</v>
      </c>
      <c r="B34" s="478">
        <v>250532.41</v>
      </c>
      <c r="C34" s="478"/>
      <c r="D34" s="479">
        <v>3911.08</v>
      </c>
      <c r="E34" s="480"/>
      <c r="F34" s="356"/>
      <c r="G34" s="356"/>
      <c r="H34" s="356"/>
      <c r="I34" s="356"/>
      <c r="J34" s="356"/>
      <c r="K34" s="356"/>
    </row>
    <row r="35" spans="1:11" ht="18" customHeight="1">
      <c r="A35" s="411" t="s">
        <v>246</v>
      </c>
      <c r="B35" s="411"/>
      <c r="C35" s="126"/>
      <c r="D35" s="126"/>
      <c r="E35" s="126"/>
      <c r="F35" s="126"/>
      <c r="G35" s="126"/>
      <c r="H35" s="126"/>
      <c r="I35" s="126"/>
      <c r="J35" s="126"/>
      <c r="K35" s="126"/>
    </row>
    <row r="36" spans="1:11" ht="18" customHeight="1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</row>
  </sheetData>
  <mergeCells count="106">
    <mergeCell ref="B7:C7"/>
    <mergeCell ref="D7:E7"/>
    <mergeCell ref="F7:G7"/>
    <mergeCell ref="H7:I7"/>
    <mergeCell ref="J7:K7"/>
    <mergeCell ref="B8:C8"/>
    <mergeCell ref="J3:K3"/>
    <mergeCell ref="A4:A6"/>
    <mergeCell ref="B4:K4"/>
    <mergeCell ref="B5:E5"/>
    <mergeCell ref="F5:I5"/>
    <mergeCell ref="J5:K6"/>
    <mergeCell ref="B6:C6"/>
    <mergeCell ref="D6:E6"/>
    <mergeCell ref="F6:G6"/>
    <mergeCell ref="H6:I6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8:C18"/>
    <mergeCell ref="D18:E18"/>
    <mergeCell ref="F18:G18"/>
    <mergeCell ref="H18:I18"/>
    <mergeCell ref="J18:K18"/>
    <mergeCell ref="B19:C19"/>
    <mergeCell ref="D19:E19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F19:G19"/>
    <mergeCell ref="H19:I19"/>
    <mergeCell ref="J19:K19"/>
    <mergeCell ref="B34:C34"/>
    <mergeCell ref="D34:E34"/>
    <mergeCell ref="A20:A21"/>
    <mergeCell ref="B20:E20"/>
    <mergeCell ref="B21:C21"/>
    <mergeCell ref="D21:E21"/>
    <mergeCell ref="A35:B35"/>
    <mergeCell ref="B27:C27"/>
    <mergeCell ref="D27:E27"/>
    <mergeCell ref="B28:C28"/>
    <mergeCell ref="D28:E28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32:C32"/>
    <mergeCell ref="D32:E32"/>
    <mergeCell ref="B33:C33"/>
    <mergeCell ref="D33:E33"/>
    <mergeCell ref="B29:C29"/>
    <mergeCell ref="D29:E29"/>
    <mergeCell ref="B30:C30"/>
    <mergeCell ref="D30:E30"/>
    <mergeCell ref="B31:C31"/>
    <mergeCell ref="D31:E31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表名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2014-03-24T10:06:52Z</dcterms:created>
  <dcterms:modified xsi:type="dcterms:W3CDTF">2022-10-06T06:24:11Z</dcterms:modified>
</cp:coreProperties>
</file>