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1年版\HP統計小諸2021\"/>
    </mc:Choice>
  </mc:AlternateContent>
  <bookViews>
    <workbookView xWindow="360" yWindow="45" windowWidth="28035" windowHeight="12105"/>
  </bookViews>
  <sheets>
    <sheet name="表名" sheetId="8" r:id="rId1"/>
    <sheet name="33" sheetId="1" r:id="rId2"/>
    <sheet name="34" sheetId="2" r:id="rId3"/>
    <sheet name="35" sheetId="4" r:id="rId4"/>
    <sheet name="36" sheetId="5" r:id="rId5"/>
    <sheet name="37" sheetId="10" r:id="rId6"/>
    <sheet name="38" sheetId="6" r:id="rId7"/>
    <sheet name="39" sheetId="7" r:id="rId8"/>
    <sheet name="40" sheetId="9" r:id="rId9"/>
  </sheets>
  <definedNames>
    <definedName name="_xlnm.Print_Area" localSheetId="1">'33'!$A$2:$K$26</definedName>
    <definedName name="_xlnm.Print_Area" localSheetId="2">'34'!$A$2:$N$63</definedName>
    <definedName name="_xlnm.Print_Area" localSheetId="3">'35'!$A$2:$L$39</definedName>
    <definedName name="_xlnm.Print_Area" localSheetId="4">'36'!$A$2:$M$21</definedName>
    <definedName name="_xlnm.Print_Area" localSheetId="6">'38'!$A$2:$L$21</definedName>
    <definedName name="_xlnm.Print_Area" localSheetId="7">'39'!#REF!</definedName>
  </definedNames>
  <calcPr calcId="162913"/>
</workbook>
</file>

<file path=xl/calcChain.xml><?xml version="1.0" encoding="utf-8"?>
<calcChain xmlns="http://schemas.openxmlformats.org/spreadsheetml/2006/main">
  <c r="B10" i="5" l="1"/>
  <c r="B9" i="5"/>
  <c r="B8" i="5"/>
  <c r="B7" i="5"/>
  <c r="K27" i="2" l="1"/>
  <c r="K26" i="2"/>
  <c r="K25" i="2"/>
  <c r="K24" i="2"/>
  <c r="H12" i="2"/>
  <c r="H11" i="2"/>
  <c r="H10" i="2"/>
  <c r="H9" i="2"/>
  <c r="H8" i="2"/>
  <c r="D55" i="2"/>
  <c r="D54" i="2"/>
  <c r="D53" i="2"/>
  <c r="D52" i="2"/>
  <c r="D51" i="2"/>
  <c r="D50" i="2"/>
  <c r="D48" i="2"/>
  <c r="D47" i="2"/>
  <c r="D46" i="2"/>
  <c r="G45" i="2"/>
  <c r="D44" i="2"/>
  <c r="D43" i="2"/>
  <c r="D42" i="2"/>
  <c r="D41" i="2"/>
  <c r="D39" i="2" s="1"/>
  <c r="D40" i="2"/>
  <c r="G39" i="2"/>
  <c r="F39" i="2"/>
  <c r="E39" i="2"/>
  <c r="D38" i="2"/>
  <c r="D36" i="2"/>
  <c r="D35" i="2"/>
  <c r="D32" i="2"/>
  <c r="D29" i="2"/>
  <c r="D28" i="2"/>
  <c r="D26" i="2"/>
  <c r="D25" i="2"/>
  <c r="B16" i="2"/>
  <c r="B14" i="1"/>
  <c r="K18" i="10" l="1"/>
  <c r="I18" i="10"/>
  <c r="C18" i="10"/>
  <c r="B18" i="10"/>
  <c r="C38" i="4"/>
  <c r="C37" i="4"/>
  <c r="I36" i="4"/>
  <c r="C36" i="4"/>
  <c r="I35" i="4"/>
  <c r="C35" i="4"/>
  <c r="I34" i="4"/>
  <c r="C34" i="4"/>
  <c r="C33" i="4"/>
  <c r="I32" i="4"/>
  <c r="C32" i="4"/>
  <c r="I30" i="4"/>
  <c r="C30" i="4"/>
  <c r="I29" i="4"/>
  <c r="C29" i="4"/>
  <c r="I28" i="4"/>
  <c r="C28" i="4"/>
  <c r="I27" i="4"/>
  <c r="C27" i="4"/>
  <c r="I26" i="4"/>
  <c r="C26" i="4"/>
  <c r="I25" i="4"/>
  <c r="I24" i="4"/>
  <c r="C24" i="4"/>
  <c r="I23" i="4"/>
  <c r="C23" i="4"/>
  <c r="I22" i="4"/>
  <c r="C22" i="4"/>
  <c r="I21" i="4"/>
  <c r="I19" i="4"/>
  <c r="C19" i="4"/>
  <c r="I18" i="4"/>
  <c r="I17" i="4"/>
  <c r="C16" i="4"/>
  <c r="I15" i="4"/>
  <c r="C15" i="4"/>
  <c r="I14" i="4"/>
  <c r="I13" i="4"/>
  <c r="C13" i="4"/>
  <c r="I12" i="4"/>
  <c r="C12" i="4"/>
  <c r="F10" i="4"/>
  <c r="E10" i="4"/>
  <c r="D10" i="4"/>
  <c r="C10" i="4"/>
  <c r="B10" i="4"/>
  <c r="I9" i="4"/>
  <c r="I8" i="4"/>
  <c r="I7" i="4"/>
  <c r="I6" i="4"/>
</calcChain>
</file>

<file path=xl/sharedStrings.xml><?xml version="1.0" encoding="utf-8"?>
<sst xmlns="http://schemas.openxmlformats.org/spreadsheetml/2006/main" count="869" uniqueCount="315">
  <si>
    <t xml:space="preserve"> （注）例外規定とは、経営耕地面積が30a未満で、
　 　　調査期日前一年間の農産物販売額が50万円
　 　　以上の世帯。</t>
    <rPh sb="2" eb="3">
      <t>チュウ</t>
    </rPh>
    <rPh sb="4" eb="6">
      <t>レイガイ</t>
    </rPh>
    <rPh sb="6" eb="8">
      <t>キテイ</t>
    </rPh>
    <rPh sb="11" eb="13">
      <t>ケイエイ</t>
    </rPh>
    <rPh sb="13" eb="15">
      <t>コウチ</t>
    </rPh>
    <rPh sb="15" eb="17">
      <t>メンセキ</t>
    </rPh>
    <rPh sb="21" eb="23">
      <t>ミマン</t>
    </rPh>
    <rPh sb="30" eb="32">
      <t>チョウサ</t>
    </rPh>
    <rPh sb="32" eb="34">
      <t>キジツ</t>
    </rPh>
    <rPh sb="34" eb="35">
      <t>マエ</t>
    </rPh>
    <rPh sb="35" eb="38">
      <t>イチネンカン</t>
    </rPh>
    <rPh sb="39" eb="42">
      <t>ノウサンブツ</t>
    </rPh>
    <rPh sb="42" eb="44">
      <t>ハンバイ</t>
    </rPh>
    <rPh sb="44" eb="45">
      <t>ガク</t>
    </rPh>
    <rPh sb="48" eb="50">
      <t>マンエン</t>
    </rPh>
    <rPh sb="55" eb="57">
      <t>イジョウ</t>
    </rPh>
    <rPh sb="58" eb="60">
      <t>セタイ</t>
    </rPh>
    <phoneticPr fontId="3"/>
  </si>
  <si>
    <t>資料：企　画　課</t>
    <rPh sb="0" eb="2">
      <t>シリョウ</t>
    </rPh>
    <rPh sb="3" eb="4">
      <t>クワダ</t>
    </rPh>
    <rPh sb="5" eb="6">
      <t>ガ</t>
    </rPh>
    <rPh sb="7" eb="8">
      <t>カ</t>
    </rPh>
    <phoneticPr fontId="3"/>
  </si>
  <si>
    <t>旧滋野村</t>
    <rPh sb="0" eb="1">
      <t>キュウ</t>
    </rPh>
    <rPh sb="1" eb="3">
      <t>シゲノ</t>
    </rPh>
    <rPh sb="3" eb="4">
      <t>ムラ</t>
    </rPh>
    <phoneticPr fontId="3"/>
  </si>
  <si>
    <t>旧小沼村</t>
    <rPh sb="0" eb="1">
      <t>キュウ</t>
    </rPh>
    <rPh sb="1" eb="3">
      <t>オヌマ</t>
    </rPh>
    <rPh sb="3" eb="4">
      <t>ムラ</t>
    </rPh>
    <phoneticPr fontId="3"/>
  </si>
  <si>
    <t>旧川辺村</t>
    <rPh sb="0" eb="1">
      <t>キュウ</t>
    </rPh>
    <rPh sb="1" eb="3">
      <t>カワベ</t>
    </rPh>
    <rPh sb="3" eb="4">
      <t>ムラ</t>
    </rPh>
    <phoneticPr fontId="3"/>
  </si>
  <si>
    <t>旧三岡村</t>
    <rPh sb="0" eb="1">
      <t>キュウ</t>
    </rPh>
    <rPh sb="1" eb="3">
      <t>ミツオカ</t>
    </rPh>
    <rPh sb="3" eb="4">
      <t>ムラ</t>
    </rPh>
    <phoneticPr fontId="3"/>
  </si>
  <si>
    <t>旧南大井村</t>
    <rPh sb="0" eb="1">
      <t>キュウ</t>
    </rPh>
    <rPh sb="1" eb="2">
      <t>ミナミ</t>
    </rPh>
    <rPh sb="2" eb="4">
      <t>オオイ</t>
    </rPh>
    <rPh sb="4" eb="5">
      <t>ムラ</t>
    </rPh>
    <phoneticPr fontId="3"/>
  </si>
  <si>
    <t>旧北大井村</t>
    <rPh sb="0" eb="1">
      <t>キュウ</t>
    </rPh>
    <rPh sb="1" eb="2">
      <t>キタ</t>
    </rPh>
    <rPh sb="2" eb="4">
      <t>オオイ</t>
    </rPh>
    <rPh sb="4" eb="5">
      <t>ムラ</t>
    </rPh>
    <phoneticPr fontId="3"/>
  </si>
  <si>
    <t>旧大里村</t>
    <rPh sb="0" eb="1">
      <t>キュウ</t>
    </rPh>
    <rPh sb="1" eb="4">
      <t>オオサトムラ</t>
    </rPh>
    <phoneticPr fontId="3"/>
  </si>
  <si>
    <t>旧小諸町</t>
    <rPh sb="0" eb="1">
      <t>キュウ</t>
    </rPh>
    <rPh sb="1" eb="2">
      <t>コ</t>
    </rPh>
    <rPh sb="2" eb="4">
      <t>モロマチ</t>
    </rPh>
    <phoneticPr fontId="3"/>
  </si>
  <si>
    <t>※一定規模
以上の農家</t>
    <rPh sb="1" eb="3">
      <t>イッテイ</t>
    </rPh>
    <rPh sb="3" eb="5">
      <t>キボ</t>
    </rPh>
    <rPh sb="6" eb="8">
      <t>イジョウ</t>
    </rPh>
    <rPh sb="9" eb="11">
      <t>ノウカ</t>
    </rPh>
    <phoneticPr fontId="3"/>
  </si>
  <si>
    <t>22年</t>
    <rPh sb="2" eb="3">
      <t>ネン</t>
    </rPh>
    <phoneticPr fontId="3"/>
  </si>
  <si>
    <t>17年</t>
    <rPh sb="2" eb="3">
      <t>ネン</t>
    </rPh>
    <phoneticPr fontId="3"/>
  </si>
  <si>
    <t>12年</t>
    <rPh sb="2" eb="3">
      <t>ネン</t>
    </rPh>
    <phoneticPr fontId="3"/>
  </si>
  <si>
    <t>７年</t>
    <rPh sb="1" eb="2">
      <t>ネン</t>
    </rPh>
    <phoneticPr fontId="3"/>
  </si>
  <si>
    <t>平成２年</t>
    <rPh sb="0" eb="2">
      <t>ヘイセイ</t>
    </rPh>
    <rPh sb="3" eb="4">
      <t>ネン</t>
    </rPh>
    <phoneticPr fontId="3"/>
  </si>
  <si>
    <t>60年</t>
    <rPh sb="2" eb="3">
      <t>ネン</t>
    </rPh>
    <phoneticPr fontId="3"/>
  </si>
  <si>
    <t>55年</t>
    <rPh sb="2" eb="3">
      <t>ネン</t>
    </rPh>
    <phoneticPr fontId="3"/>
  </si>
  <si>
    <t>昭和50年</t>
    <rPh sb="0" eb="2">
      <t>ショウワ</t>
    </rPh>
    <rPh sb="4" eb="5">
      <t>ネン</t>
    </rPh>
    <phoneticPr fontId="3"/>
  </si>
  <si>
    <t>例外
規定</t>
    <rPh sb="0" eb="2">
      <t>レイガイ</t>
    </rPh>
    <rPh sb="3" eb="5">
      <t>キテイ</t>
    </rPh>
    <phoneticPr fontId="3"/>
  </si>
  <si>
    <t>５．０ha
以上</t>
    <rPh sb="6" eb="8">
      <t>イジョウ</t>
    </rPh>
    <phoneticPr fontId="3"/>
  </si>
  <si>
    <t>０．３ha
未満</t>
    <rPh sb="6" eb="8">
      <t>ミマン</t>
    </rPh>
    <phoneticPr fontId="3"/>
  </si>
  <si>
    <t>総 数</t>
    <rPh sb="0" eb="1">
      <t>ソウ</t>
    </rPh>
    <rPh sb="2" eb="3">
      <t>スウ</t>
    </rPh>
    <phoneticPr fontId="3"/>
  </si>
  <si>
    <t>年　次</t>
    <rPh sb="0" eb="1">
      <t>ネン</t>
    </rPh>
    <rPh sb="2" eb="3">
      <t>ジ</t>
    </rPh>
    <phoneticPr fontId="3"/>
  </si>
  <si>
    <t>（各年2月1日現在　単位：戸）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3"/>
  </si>
  <si>
    <t>（農林業センサス）</t>
    <rPh sb="1" eb="4">
      <t>ノウリンギョウ</t>
    </rPh>
    <phoneticPr fontId="3"/>
  </si>
  <si>
    <t>33　経営耕地面積規模別農家数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3"/>
  </si>
  <si>
    <t>資料：企　画　課</t>
    <rPh sb="0" eb="2">
      <t>シリョウ</t>
    </rPh>
    <rPh sb="3" eb="4">
      <t>キ</t>
    </rPh>
    <rPh sb="5" eb="6">
      <t>ガ</t>
    </rPh>
    <rPh sb="7" eb="8">
      <t>カ</t>
    </rPh>
    <phoneticPr fontId="3"/>
  </si>
  <si>
    <t>荒　　堀</t>
    <rPh sb="0" eb="1">
      <t>アラ</t>
    </rPh>
    <rPh sb="3" eb="4">
      <t>ホリ</t>
    </rPh>
    <phoneticPr fontId="3"/>
  </si>
  <si>
    <t>加　　増</t>
    <rPh sb="0" eb="1">
      <t>カ</t>
    </rPh>
    <rPh sb="3" eb="4">
      <t>ゾウ</t>
    </rPh>
    <phoneticPr fontId="3"/>
  </si>
  <si>
    <t>四 ツ 谷</t>
    <rPh sb="0" eb="1">
      <t>ヨ</t>
    </rPh>
    <rPh sb="4" eb="5">
      <t>ヤ</t>
    </rPh>
    <phoneticPr fontId="3"/>
  </si>
  <si>
    <t>柏 木 下</t>
    <rPh sb="0" eb="1">
      <t>カシワ</t>
    </rPh>
    <rPh sb="2" eb="3">
      <t>キ</t>
    </rPh>
    <rPh sb="4" eb="5">
      <t>シタ</t>
    </rPh>
    <phoneticPr fontId="3"/>
  </si>
  <si>
    <t>柏 木 上</t>
    <rPh sb="0" eb="1">
      <t>カシワ</t>
    </rPh>
    <rPh sb="2" eb="3">
      <t>キ</t>
    </rPh>
    <rPh sb="4" eb="5">
      <t>ウエ</t>
    </rPh>
    <phoneticPr fontId="3"/>
  </si>
  <si>
    <t>石　　峠</t>
    <rPh sb="0" eb="1">
      <t>イシ</t>
    </rPh>
    <rPh sb="3" eb="4">
      <t>トウゲ</t>
    </rPh>
    <phoneticPr fontId="3"/>
  </si>
  <si>
    <t>南 ヶ 原</t>
    <rPh sb="0" eb="1">
      <t>ミナミ</t>
    </rPh>
    <rPh sb="4" eb="5">
      <t>ハラ</t>
    </rPh>
    <phoneticPr fontId="3"/>
  </si>
  <si>
    <t>藤　　塚</t>
    <rPh sb="0" eb="1">
      <t>フジ</t>
    </rPh>
    <rPh sb="3" eb="4">
      <t>ツカ</t>
    </rPh>
    <phoneticPr fontId="3"/>
  </si>
  <si>
    <t>西 八 満</t>
    <rPh sb="0" eb="1">
      <t>ニシ</t>
    </rPh>
    <rPh sb="2" eb="3">
      <t>ハチ</t>
    </rPh>
    <rPh sb="4" eb="5">
      <t>ミツ</t>
    </rPh>
    <phoneticPr fontId="3"/>
  </si>
  <si>
    <t>八　　代</t>
    <rPh sb="0" eb="1">
      <t>ハチ</t>
    </rPh>
    <rPh sb="3" eb="4">
      <t>ダイ</t>
    </rPh>
    <phoneticPr fontId="3"/>
  </si>
  <si>
    <t>中　　村</t>
    <rPh sb="0" eb="1">
      <t>ナカ</t>
    </rPh>
    <rPh sb="3" eb="4">
      <t>ムラ</t>
    </rPh>
    <phoneticPr fontId="3"/>
  </si>
  <si>
    <t>原　　村</t>
    <rPh sb="0" eb="1">
      <t>ハラ</t>
    </rPh>
    <rPh sb="3" eb="4">
      <t>ムラ</t>
    </rPh>
    <phoneticPr fontId="3"/>
  </si>
  <si>
    <t>滝　　原</t>
    <rPh sb="0" eb="1">
      <t>タキ</t>
    </rPh>
    <rPh sb="3" eb="4">
      <t>ハラ</t>
    </rPh>
    <phoneticPr fontId="3"/>
  </si>
  <si>
    <t>西　　原</t>
    <rPh sb="0" eb="1">
      <t>ニシ</t>
    </rPh>
    <rPh sb="3" eb="4">
      <t>ハラ</t>
    </rPh>
    <phoneticPr fontId="3"/>
  </si>
  <si>
    <t>諸</t>
    <rPh sb="0" eb="1">
      <t>モロ</t>
    </rPh>
    <phoneticPr fontId="3"/>
  </si>
  <si>
    <t>後　　平</t>
    <rPh sb="0" eb="1">
      <t>アト</t>
    </rPh>
    <rPh sb="3" eb="4">
      <t>ヒラ</t>
    </rPh>
    <phoneticPr fontId="3"/>
  </si>
  <si>
    <t>菱　　野</t>
    <rPh sb="0" eb="1">
      <t>ヒシ</t>
    </rPh>
    <rPh sb="3" eb="4">
      <t>ノ</t>
    </rPh>
    <phoneticPr fontId="3"/>
  </si>
  <si>
    <t>旧大里村</t>
    <rPh sb="0" eb="1">
      <t>キュウ</t>
    </rPh>
    <rPh sb="1" eb="3">
      <t>オオサト</t>
    </rPh>
    <rPh sb="3" eb="4">
      <t>ムラ</t>
    </rPh>
    <phoneticPr fontId="3"/>
  </si>
  <si>
    <t>古城・本町</t>
    <rPh sb="0" eb="2">
      <t>コジョウ</t>
    </rPh>
    <rPh sb="3" eb="5">
      <t>ホンマチ</t>
    </rPh>
    <phoneticPr fontId="3"/>
  </si>
  <si>
    <t>六　　供</t>
    <rPh sb="0" eb="1">
      <t>ロク</t>
    </rPh>
    <rPh sb="3" eb="4">
      <t>トモ</t>
    </rPh>
    <phoneticPr fontId="3"/>
  </si>
  <si>
    <t>八幡町・紺屋町</t>
    <rPh sb="0" eb="3">
      <t>ハチマンチョウ</t>
    </rPh>
    <rPh sb="4" eb="7">
      <t>コンヤマチ</t>
    </rPh>
    <phoneticPr fontId="3"/>
  </si>
  <si>
    <t>与　　良</t>
    <rPh sb="0" eb="1">
      <t>クミ</t>
    </rPh>
    <rPh sb="3" eb="4">
      <t>リョウ</t>
    </rPh>
    <phoneticPr fontId="3"/>
  </si>
  <si>
    <t>赤坂・南町</t>
    <rPh sb="0" eb="2">
      <t>アカサカ</t>
    </rPh>
    <rPh sb="3" eb="5">
      <t>ミナミチョウ</t>
    </rPh>
    <phoneticPr fontId="3"/>
  </si>
  <si>
    <t>市町・新町</t>
    <rPh sb="0" eb="2">
      <t>イチマチ</t>
    </rPh>
    <rPh sb="3" eb="5">
      <t>シンマチ</t>
    </rPh>
    <phoneticPr fontId="3"/>
  </si>
  <si>
    <t>田　　町</t>
    <rPh sb="0" eb="1">
      <t>タ</t>
    </rPh>
    <rPh sb="3" eb="4">
      <t>マチ</t>
    </rPh>
    <phoneticPr fontId="3"/>
  </si>
  <si>
    <t>東　　沢</t>
    <rPh sb="0" eb="1">
      <t>ヒガシ</t>
    </rPh>
    <rPh sb="3" eb="4">
      <t>サワ</t>
    </rPh>
    <phoneticPr fontId="3"/>
  </si>
  <si>
    <t>天　　池</t>
    <rPh sb="0" eb="1">
      <t>テン</t>
    </rPh>
    <rPh sb="3" eb="4">
      <t>イケ</t>
    </rPh>
    <phoneticPr fontId="3"/>
  </si>
  <si>
    <t>松　　井</t>
    <rPh sb="0" eb="1">
      <t>マツ</t>
    </rPh>
    <rPh sb="3" eb="4">
      <t>イ</t>
    </rPh>
    <phoneticPr fontId="3"/>
  </si>
  <si>
    <t>御幸町・乙女</t>
    <rPh sb="0" eb="3">
      <t>ミユキチョウ</t>
    </rPh>
    <rPh sb="4" eb="6">
      <t>オトメ</t>
    </rPh>
    <phoneticPr fontId="3"/>
  </si>
  <si>
    <t>東　　山</t>
    <rPh sb="0" eb="1">
      <t>ヒガシ</t>
    </rPh>
    <rPh sb="3" eb="4">
      <t>ヤマ</t>
    </rPh>
    <phoneticPr fontId="3"/>
  </si>
  <si>
    <t>小　　原</t>
    <rPh sb="0" eb="1">
      <t>ショウ</t>
    </rPh>
    <rPh sb="3" eb="4">
      <t>ハラ</t>
    </rPh>
    <phoneticPr fontId="3"/>
  </si>
  <si>
    <t>旧小諸町</t>
    <rPh sb="0" eb="1">
      <t>キュウ</t>
    </rPh>
    <rPh sb="1" eb="3">
      <t>コモロ</t>
    </rPh>
    <rPh sb="3" eb="4">
      <t>マチ</t>
    </rPh>
    <phoneticPr fontId="3"/>
  </si>
  <si>
    <t>小 諸 市</t>
    <rPh sb="0" eb="1">
      <t>ショウ</t>
    </rPh>
    <rPh sb="2" eb="3">
      <t>ショ</t>
    </rPh>
    <rPh sb="4" eb="5">
      <t>シ</t>
    </rPh>
    <phoneticPr fontId="3"/>
  </si>
  <si>
    <t>樹園地</t>
    <rPh sb="0" eb="1">
      <t>ジュ</t>
    </rPh>
    <rPh sb="1" eb="3">
      <t>エンチ</t>
    </rPh>
    <phoneticPr fontId="3"/>
  </si>
  <si>
    <t>畑</t>
    <rPh sb="0" eb="1">
      <t>ハタ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</si>
  <si>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</si>
  <si>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</si>
  <si>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経営耕地面積（ａ）</t>
    <rPh sb="0" eb="2">
      <t>ケイエイ</t>
    </rPh>
    <rPh sb="2" eb="4">
      <t>コウチ</t>
    </rPh>
    <rPh sb="4" eb="6">
      <t>メンセキ</t>
    </rPh>
    <phoneticPr fontId="3"/>
  </si>
  <si>
    <t>販売農家数（件）</t>
    <rPh sb="0" eb="2">
      <t>ハンバイ</t>
    </rPh>
    <rPh sb="2" eb="4">
      <t>ノウカ</t>
    </rPh>
    <rPh sb="4" eb="5">
      <t>スウ</t>
    </rPh>
    <rPh sb="6" eb="7">
      <t>ケン</t>
    </rPh>
    <phoneticPr fontId="3"/>
  </si>
  <si>
    <t>農業経営体数（件）</t>
    <rPh sb="0" eb="2">
      <t>ノウギョウ</t>
    </rPh>
    <rPh sb="2" eb="4">
      <t>ケイエイ</t>
    </rPh>
    <rPh sb="4" eb="5">
      <t>タイ</t>
    </rPh>
    <rPh sb="5" eb="6">
      <t>スウ</t>
    </rPh>
    <rPh sb="7" eb="8">
      <t>ケン</t>
    </rPh>
    <phoneticPr fontId="3"/>
  </si>
  <si>
    <t>農業経営体数（※一定規模以上の農家）</t>
    <rPh sb="0" eb="2">
      <t>ノウギョウ</t>
    </rPh>
    <rPh sb="2" eb="4">
      <t>ケイエイ</t>
    </rPh>
    <rPh sb="4" eb="5">
      <t>タイ</t>
    </rPh>
    <rPh sb="5" eb="6">
      <t>スウ</t>
    </rPh>
    <rPh sb="8" eb="10">
      <t>イッテイ</t>
    </rPh>
    <rPh sb="10" eb="12">
      <t>キボ</t>
    </rPh>
    <rPh sb="12" eb="14">
      <t>イジョウ</t>
    </rPh>
    <rPh sb="15" eb="17">
      <t>ノウカ</t>
    </rPh>
    <phoneticPr fontId="3"/>
  </si>
  <si>
    <t>…</t>
    <phoneticPr fontId="3"/>
  </si>
  <si>
    <t>販売農家で
自営農業だけに
従事した人</t>
    <rPh sb="0" eb="2">
      <t>ハンバイ</t>
    </rPh>
    <rPh sb="2" eb="4">
      <t>ノウカ</t>
    </rPh>
    <rPh sb="6" eb="8">
      <t>ジエイ</t>
    </rPh>
    <rPh sb="8" eb="10">
      <t>ノウギョウ</t>
    </rPh>
    <rPh sb="14" eb="16">
      <t>ジュウジ</t>
    </rPh>
    <rPh sb="18" eb="19">
      <t>ヒト</t>
    </rPh>
    <phoneticPr fontId="3"/>
  </si>
  <si>
    <t>総農家の
世帯員数</t>
    <rPh sb="0" eb="1">
      <t>ソウ</t>
    </rPh>
    <rPh sb="1" eb="3">
      <t>ノウカ</t>
    </rPh>
    <rPh sb="5" eb="7">
      <t>セタイ</t>
    </rPh>
    <rPh sb="7" eb="9">
      <t>インスウ</t>
    </rPh>
    <phoneticPr fontId="3"/>
  </si>
  <si>
    <t>農家率（％）</t>
    <rPh sb="0" eb="2">
      <t>ノウカ</t>
    </rPh>
    <rPh sb="2" eb="3">
      <t>リツ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</si>
  <si>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</si>
  <si>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自給的農家数</t>
    <rPh sb="0" eb="3">
      <t>ジキュウテキ</t>
    </rPh>
    <rPh sb="3" eb="5">
      <t>ノウカ</t>
    </rPh>
    <rPh sb="5" eb="6">
      <t>スウ</t>
    </rPh>
    <phoneticPr fontId="3"/>
  </si>
  <si>
    <t>農家人口（人）</t>
    <rPh sb="0" eb="2">
      <t>ノウカ</t>
    </rPh>
    <rPh sb="2" eb="4">
      <t>ジンコウ</t>
    </rPh>
    <rPh sb="5" eb="6">
      <t>ニン</t>
    </rPh>
    <phoneticPr fontId="3"/>
  </si>
  <si>
    <t>農　家　数（戸）</t>
    <rPh sb="0" eb="1">
      <t>ノウ</t>
    </rPh>
    <rPh sb="2" eb="3">
      <t>イエ</t>
    </rPh>
    <rPh sb="4" eb="5">
      <t>スウ</t>
    </rPh>
    <rPh sb="6" eb="7">
      <t>ト</t>
    </rPh>
    <phoneticPr fontId="3"/>
  </si>
  <si>
    <t>総　数</t>
    <rPh sb="0" eb="1">
      <t>ソウ</t>
    </rPh>
    <rPh sb="2" eb="3">
      <t>スウ</t>
    </rPh>
    <phoneticPr fontId="3"/>
  </si>
  <si>
    <t>年　次</t>
    <rPh sb="0" eb="1">
      <t>トシ</t>
    </rPh>
    <rPh sb="2" eb="3">
      <t>ジ</t>
    </rPh>
    <phoneticPr fontId="3"/>
  </si>
  <si>
    <t>34　農家数及び耕地面積の状況</t>
    <rPh sb="3" eb="5">
      <t>ノウカ</t>
    </rPh>
    <rPh sb="5" eb="6">
      <t>スウ</t>
    </rPh>
    <rPh sb="6" eb="7">
      <t>オヨ</t>
    </rPh>
    <rPh sb="8" eb="10">
      <t>コウチ</t>
    </rPh>
    <rPh sb="10" eb="12">
      <t>メンセキ</t>
    </rPh>
    <rPh sb="13" eb="15">
      <t>ジョウキョウ</t>
    </rPh>
    <phoneticPr fontId="3"/>
  </si>
  <si>
    <t>全て</t>
  </si>
  <si>
    <t>農作業の受託を行っている場合</t>
  </si>
  <si>
    <t>年間５０万円以上</t>
  </si>
  <si>
    <t>農産物総販売額（自家用は除く）</t>
  </si>
  <si>
    <t>年間１，０００羽以上</t>
  </si>
  <si>
    <t>ブロイラー出荷羽数</t>
  </si>
  <si>
    <t>１５０羽以上</t>
  </si>
  <si>
    <t>採卵鶏飼養羽数</t>
  </si>
  <si>
    <t>１５頭以上</t>
  </si>
  <si>
    <t>豚飼養頭数</t>
  </si>
  <si>
    <t>１頭以上</t>
  </si>
  <si>
    <t>肥育牛</t>
  </si>
  <si>
    <t>搾乳牛</t>
  </si>
  <si>
    <t>牛飼養頭数</t>
  </si>
  <si>
    <t>２５０㎡以上</t>
  </si>
  <si>
    <t>施設栽培</t>
  </si>
  <si>
    <t>１０a（１反歩）以上</t>
  </si>
  <si>
    <t>露地栽培</t>
  </si>
  <si>
    <t>花き栽培面積（植え替えた場合は延べ面積）</t>
    <phoneticPr fontId="3"/>
  </si>
  <si>
    <t>果樹栽培面積（植え替えた場合は延べ面積）</t>
  </si>
  <si>
    <t>３５０㎡以上</t>
  </si>
  <si>
    <t>１５a（１反５畝）以上</t>
  </si>
  <si>
    <t>野菜栽培面積
（植え替えた場合は延べ面積）</t>
  </si>
  <si>
    <t>３０a（３反歩）以上</t>
  </si>
  <si>
    <t>経営耕地面積（実面積）</t>
  </si>
  <si>
    <t>規　　　模</t>
    <phoneticPr fontId="3"/>
  </si>
  <si>
    <t>項　　　　　目</t>
    <phoneticPr fontId="3"/>
  </si>
  <si>
    <t>糠　　地</t>
    <rPh sb="0" eb="1">
      <t>ヌカ</t>
    </rPh>
    <rPh sb="3" eb="4">
      <t>チ</t>
    </rPh>
    <phoneticPr fontId="3"/>
  </si>
  <si>
    <t>井　　子</t>
    <rPh sb="0" eb="1">
      <t>イ</t>
    </rPh>
    <rPh sb="3" eb="4">
      <t>コ</t>
    </rPh>
    <phoneticPr fontId="3"/>
  </si>
  <si>
    <t>芝 生 田</t>
    <rPh sb="0" eb="1">
      <t>シバ</t>
    </rPh>
    <rPh sb="2" eb="3">
      <t>セイ</t>
    </rPh>
    <rPh sb="4" eb="5">
      <t>ダ</t>
    </rPh>
    <phoneticPr fontId="3"/>
  </si>
  <si>
    <t>乗　　瀬</t>
    <rPh sb="0" eb="1">
      <t>ジョウ</t>
    </rPh>
    <rPh sb="3" eb="4">
      <t>セ</t>
    </rPh>
    <phoneticPr fontId="3"/>
  </si>
  <si>
    <t>御牧ヶ原</t>
    <rPh sb="0" eb="4">
      <t>ミマキガハラ</t>
    </rPh>
    <phoneticPr fontId="3"/>
  </si>
  <si>
    <t>諏 訪 山</t>
    <rPh sb="0" eb="1">
      <t>シュ</t>
    </rPh>
    <rPh sb="2" eb="3">
      <t>ホウ</t>
    </rPh>
    <rPh sb="4" eb="5">
      <t>ヤマ</t>
    </rPh>
    <phoneticPr fontId="3"/>
  </si>
  <si>
    <t>宮　　沢</t>
    <rPh sb="0" eb="1">
      <t>ミヤ</t>
    </rPh>
    <rPh sb="3" eb="4">
      <t>サワ</t>
    </rPh>
    <phoneticPr fontId="3"/>
  </si>
  <si>
    <t>大　　杭</t>
    <rPh sb="0" eb="1">
      <t>ダイ</t>
    </rPh>
    <rPh sb="3" eb="4">
      <t>クイ</t>
    </rPh>
    <phoneticPr fontId="3"/>
  </si>
  <si>
    <t>久　　保</t>
    <rPh sb="0" eb="1">
      <t>ヒサシ</t>
    </rPh>
    <rPh sb="3" eb="4">
      <t>タモツ</t>
    </rPh>
    <phoneticPr fontId="3"/>
  </si>
  <si>
    <t>上 ノ 平</t>
    <rPh sb="0" eb="1">
      <t>ウエ</t>
    </rPh>
    <rPh sb="4" eb="5">
      <t>タイラ</t>
    </rPh>
    <phoneticPr fontId="3"/>
  </si>
  <si>
    <t>西　　浦</t>
    <rPh sb="0" eb="1">
      <t>ニシ</t>
    </rPh>
    <rPh sb="3" eb="4">
      <t>ウラ</t>
    </rPh>
    <phoneticPr fontId="3"/>
  </si>
  <si>
    <t>鴇 久 保</t>
    <rPh sb="0" eb="1">
      <t>トキ</t>
    </rPh>
    <rPh sb="2" eb="3">
      <t>ヒサシ</t>
    </rPh>
    <rPh sb="4" eb="5">
      <t>タモツ</t>
    </rPh>
    <phoneticPr fontId="3"/>
  </si>
  <si>
    <t>氷</t>
    <rPh sb="0" eb="1">
      <t>コオリ</t>
    </rPh>
    <phoneticPr fontId="3"/>
  </si>
  <si>
    <t>大 久 保</t>
    <rPh sb="0" eb="1">
      <t>ダイ</t>
    </rPh>
    <rPh sb="2" eb="3">
      <t>ヒサシ</t>
    </rPh>
    <rPh sb="4" eb="5">
      <t>タモツ</t>
    </rPh>
    <phoneticPr fontId="3"/>
  </si>
  <si>
    <t>森　　山</t>
    <rPh sb="0" eb="1">
      <t>モリ</t>
    </rPh>
    <rPh sb="3" eb="4">
      <t>ヤマ</t>
    </rPh>
    <phoneticPr fontId="3"/>
  </si>
  <si>
    <t>耳　　取</t>
    <rPh sb="0" eb="1">
      <t>ミミ</t>
    </rPh>
    <rPh sb="3" eb="4">
      <t>トリ</t>
    </rPh>
    <phoneticPr fontId="3"/>
  </si>
  <si>
    <t>市</t>
    <rPh sb="0" eb="1">
      <t>イチ</t>
    </rPh>
    <phoneticPr fontId="3"/>
  </si>
  <si>
    <t>和　　田</t>
    <rPh sb="0" eb="1">
      <t>カズ</t>
    </rPh>
    <rPh sb="3" eb="4">
      <t>ダ</t>
    </rPh>
    <phoneticPr fontId="3"/>
  </si>
  <si>
    <t>平　　原</t>
    <rPh sb="0" eb="1">
      <t>ヘイ</t>
    </rPh>
    <rPh sb="3" eb="4">
      <t>ハラ</t>
    </rPh>
    <phoneticPr fontId="3"/>
  </si>
  <si>
    <t>一 ッ 谷</t>
    <rPh sb="0" eb="1">
      <t>イッ</t>
    </rPh>
    <rPh sb="4" eb="5">
      <t>タニ</t>
    </rPh>
    <phoneticPr fontId="3"/>
  </si>
  <si>
    <t>御　　影</t>
    <rPh sb="0" eb="1">
      <t>ゴ</t>
    </rPh>
    <rPh sb="3" eb="4">
      <t>カゲ</t>
    </rPh>
    <phoneticPr fontId="3"/>
  </si>
  <si>
    <t>その他</t>
    <rPh sb="2" eb="3">
      <t>タ</t>
    </rPh>
    <phoneticPr fontId="3"/>
  </si>
  <si>
    <t>桑　園</t>
    <rPh sb="0" eb="1">
      <t>クワ</t>
    </rPh>
    <rPh sb="2" eb="3">
      <t>エン</t>
    </rPh>
    <phoneticPr fontId="3"/>
  </si>
  <si>
    <t>果樹園</t>
    <rPh sb="0" eb="3">
      <t>カジュエン</t>
    </rPh>
    <phoneticPr fontId="3"/>
  </si>
  <si>
    <t>樹　園　地</t>
    <rPh sb="0" eb="1">
      <t>ジュ</t>
    </rPh>
    <rPh sb="2" eb="3">
      <t>エン</t>
    </rPh>
    <rPh sb="4" eb="5">
      <t>チ</t>
    </rPh>
    <phoneticPr fontId="3"/>
  </si>
  <si>
    <t>計</t>
    <rPh sb="0" eb="1">
      <t>ケイ</t>
    </rPh>
    <phoneticPr fontId="3"/>
  </si>
  <si>
    <t>畑</t>
    <rPh sb="0" eb="1">
      <t>ハタケ</t>
    </rPh>
    <phoneticPr fontId="3"/>
  </si>
  <si>
    <t>経 営 耕 地 面 積（ｈａ）</t>
    <rPh sb="0" eb="1">
      <t>ヘ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3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</si>
  <si>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</si>
  <si>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-</t>
    <phoneticPr fontId="3"/>
  </si>
  <si>
    <t>飼場・後平</t>
    <rPh sb="0" eb="2">
      <t>カイバ</t>
    </rPh>
    <rPh sb="3" eb="5">
      <t>ウシロダイラ</t>
    </rPh>
    <phoneticPr fontId="3"/>
  </si>
  <si>
    <t>八幡町・紺屋町</t>
    <rPh sb="0" eb="3">
      <t>ハチマンチョウ</t>
    </rPh>
    <rPh sb="4" eb="6">
      <t>コンヤ</t>
    </rPh>
    <rPh sb="6" eb="7">
      <t>マチ</t>
    </rPh>
    <phoneticPr fontId="3"/>
  </si>
  <si>
    <t>旧南大井村</t>
    <rPh sb="0" eb="1">
      <t>キュウ</t>
    </rPh>
    <rPh sb="1" eb="4">
      <t>ミナミオオイ</t>
    </rPh>
    <rPh sb="4" eb="5">
      <t>ムラ</t>
    </rPh>
    <phoneticPr fontId="3"/>
  </si>
  <si>
    <t>小諸市計　</t>
    <rPh sb="0" eb="3">
      <t>コモロシ</t>
    </rPh>
    <rPh sb="3" eb="4">
      <t>ケイ</t>
    </rPh>
    <phoneticPr fontId="3"/>
  </si>
  <si>
    <t>耕 作 放 棄 地 面 積</t>
    <rPh sb="0" eb="1">
      <t>コウ</t>
    </rPh>
    <rPh sb="2" eb="3">
      <t>サク</t>
    </rPh>
    <rPh sb="4" eb="5">
      <t>ホウ</t>
    </rPh>
    <rPh sb="6" eb="7">
      <t>キ</t>
    </rPh>
    <rPh sb="8" eb="9">
      <t>チ</t>
    </rPh>
    <rPh sb="10" eb="11">
      <t>メン</t>
    </rPh>
    <rPh sb="12" eb="13">
      <t>セキ</t>
    </rPh>
    <phoneticPr fontId="3"/>
  </si>
  <si>
    <t>所有耕地
面　　積</t>
    <rPh sb="0" eb="2">
      <t>ショユウ</t>
    </rPh>
    <rPh sb="2" eb="4">
      <t>コウチ</t>
    </rPh>
    <rPh sb="5" eb="6">
      <t>メン</t>
    </rPh>
    <rPh sb="8" eb="9">
      <t>セキ</t>
    </rPh>
    <phoneticPr fontId="3"/>
  </si>
  <si>
    <t>区 分</t>
    <rPh sb="0" eb="1">
      <t>ク</t>
    </rPh>
    <rPh sb="2" eb="3">
      <t>ブン</t>
    </rPh>
    <phoneticPr fontId="3"/>
  </si>
  <si>
    <t>35  所有耕地・耕作放棄地面積の状況</t>
    <rPh sb="4" eb="6">
      <t>ショユウ</t>
    </rPh>
    <rPh sb="6" eb="8">
      <t>コウチ</t>
    </rPh>
    <rPh sb="9" eb="11">
      <t>コウサク</t>
    </rPh>
    <rPh sb="11" eb="13">
      <t>ホウキ</t>
    </rPh>
    <rPh sb="13" eb="14">
      <t>チ</t>
    </rPh>
    <rPh sb="14" eb="16">
      <t>メンセキ</t>
    </rPh>
    <rPh sb="17" eb="19">
      <t>ジョウキョウ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</si>
  <si>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16"/>
  </si>
  <si>
    <t>旧滋野村</t>
    <rPh sb="0" eb="1">
      <t>キュウ</t>
    </rPh>
    <rPh sb="1" eb="3">
      <t>シゲノ</t>
    </rPh>
    <rPh sb="3" eb="4">
      <t>ムラ</t>
    </rPh>
    <phoneticPr fontId="16"/>
  </si>
  <si>
    <t>旧小沼村</t>
    <rPh sb="0" eb="1">
      <t>キュウ</t>
    </rPh>
    <rPh sb="1" eb="3">
      <t>オヌマ</t>
    </rPh>
    <rPh sb="3" eb="4">
      <t>ムラ</t>
    </rPh>
    <phoneticPr fontId="16"/>
  </si>
  <si>
    <t>旧川辺村</t>
    <rPh sb="0" eb="1">
      <t>キュウ</t>
    </rPh>
    <rPh sb="1" eb="3">
      <t>カワベ</t>
    </rPh>
    <rPh sb="3" eb="4">
      <t>ムラ</t>
    </rPh>
    <phoneticPr fontId="16"/>
  </si>
  <si>
    <t>旧三岡村</t>
    <rPh sb="0" eb="1">
      <t>キュウ</t>
    </rPh>
    <rPh sb="1" eb="2">
      <t>ミ</t>
    </rPh>
    <rPh sb="2" eb="4">
      <t>オカムラ</t>
    </rPh>
    <phoneticPr fontId="16"/>
  </si>
  <si>
    <t>旧南大井村</t>
    <rPh sb="0" eb="1">
      <t>キュウ</t>
    </rPh>
    <rPh sb="1" eb="4">
      <t>ミナミオオイ</t>
    </rPh>
    <rPh sb="4" eb="5">
      <t>ムラ</t>
    </rPh>
    <phoneticPr fontId="16"/>
  </si>
  <si>
    <t>旧北大井村</t>
    <rPh sb="0" eb="1">
      <t>キュウ</t>
    </rPh>
    <rPh sb="1" eb="4">
      <t>キタオオイ</t>
    </rPh>
    <rPh sb="4" eb="5">
      <t>ムラ</t>
    </rPh>
    <phoneticPr fontId="16"/>
  </si>
  <si>
    <t>旧大里村</t>
    <rPh sb="0" eb="1">
      <t>キュウ</t>
    </rPh>
    <rPh sb="1" eb="4">
      <t>オオサトムラ</t>
    </rPh>
    <phoneticPr fontId="16"/>
  </si>
  <si>
    <t>旧小諸町</t>
    <rPh sb="0" eb="1">
      <t>キュウ</t>
    </rPh>
    <rPh sb="1" eb="2">
      <t>コ</t>
    </rPh>
    <rPh sb="2" eb="4">
      <t>モロマチ</t>
    </rPh>
    <phoneticPr fontId="16"/>
  </si>
  <si>
    <t>-</t>
    <phoneticPr fontId="16"/>
  </si>
  <si>
    <t>17年</t>
    <rPh sb="2" eb="3">
      <t>ネン</t>
    </rPh>
    <phoneticPr fontId="16"/>
  </si>
  <si>
    <t>12年</t>
    <rPh sb="2" eb="3">
      <t>ネン</t>
    </rPh>
    <phoneticPr fontId="16"/>
  </si>
  <si>
    <t>７年</t>
    <rPh sb="1" eb="2">
      <t>ネン</t>
    </rPh>
    <phoneticPr fontId="16"/>
  </si>
  <si>
    <t>平成２年</t>
    <rPh sb="0" eb="2">
      <t>ヘイセイ</t>
    </rPh>
    <rPh sb="3" eb="4">
      <t>ネン</t>
    </rPh>
    <phoneticPr fontId="16"/>
  </si>
  <si>
    <t>60年</t>
    <rPh sb="2" eb="3">
      <t>ネン</t>
    </rPh>
    <phoneticPr fontId="16"/>
  </si>
  <si>
    <t>15〜30
馬力</t>
    <rPh sb="6" eb="8">
      <t>バリキ</t>
    </rPh>
    <phoneticPr fontId="16"/>
  </si>
  <si>
    <t>計</t>
    <rPh sb="0" eb="1">
      <t>ケイ</t>
    </rPh>
    <phoneticPr fontId="16"/>
  </si>
  <si>
    <t>所有実農家数</t>
    <rPh sb="0" eb="2">
      <t>ショユウ</t>
    </rPh>
    <rPh sb="2" eb="3">
      <t>ジツ</t>
    </rPh>
    <rPh sb="3" eb="6">
      <t>ノウカスウ</t>
    </rPh>
    <phoneticPr fontId="16"/>
  </si>
  <si>
    <t>米麦用乾燥機（台）</t>
    <rPh sb="0" eb="1">
      <t>コメ</t>
    </rPh>
    <rPh sb="1" eb="2">
      <t>ムギ</t>
    </rPh>
    <rPh sb="2" eb="3">
      <t>ヨウ</t>
    </rPh>
    <rPh sb="3" eb="6">
      <t>カンソウキ</t>
    </rPh>
    <rPh sb="7" eb="8">
      <t>ダイ</t>
    </rPh>
    <phoneticPr fontId="16"/>
  </si>
  <si>
    <t>普通型コンバイン（台）</t>
    <rPh sb="0" eb="2">
      <t>フツウ</t>
    </rPh>
    <rPh sb="2" eb="3">
      <t>ガタ</t>
    </rPh>
    <rPh sb="9" eb="10">
      <t>ダイ</t>
    </rPh>
    <phoneticPr fontId="16"/>
  </si>
  <si>
    <t>自脱型コンバイン（台）</t>
    <rPh sb="0" eb="1">
      <t>ジ</t>
    </rPh>
    <rPh sb="1" eb="2">
      <t>ダツ</t>
    </rPh>
    <rPh sb="2" eb="3">
      <t>ガタ</t>
    </rPh>
    <rPh sb="9" eb="10">
      <t>ダイ</t>
    </rPh>
    <phoneticPr fontId="16"/>
  </si>
  <si>
    <t>バインダー（台）</t>
    <rPh sb="6" eb="7">
      <t>ダイ</t>
    </rPh>
    <phoneticPr fontId="16"/>
  </si>
  <si>
    <t>動力田植機（台）</t>
    <rPh sb="0" eb="2">
      <t>ドウリョク</t>
    </rPh>
    <rPh sb="2" eb="4">
      <t>タウ</t>
    </rPh>
    <rPh sb="4" eb="5">
      <t>キ</t>
    </rPh>
    <rPh sb="6" eb="7">
      <t>ダイ</t>
    </rPh>
    <phoneticPr fontId="16"/>
  </si>
  <si>
    <t>動力防除機（台）</t>
    <rPh sb="0" eb="2">
      <t>ドウリョク</t>
    </rPh>
    <rPh sb="2" eb="4">
      <t>ボウジョ</t>
    </rPh>
    <rPh sb="4" eb="5">
      <t>キ</t>
    </rPh>
    <rPh sb="6" eb="7">
      <t>ダイ</t>
    </rPh>
    <phoneticPr fontId="16"/>
  </si>
  <si>
    <t>年　次</t>
    <rPh sb="0" eb="1">
      <t>ネン</t>
    </rPh>
    <rPh sb="2" eb="3">
      <t>ジ</t>
    </rPh>
    <phoneticPr fontId="16"/>
  </si>
  <si>
    <t>旧三岡村</t>
    <rPh sb="0" eb="1">
      <t>キュウ</t>
    </rPh>
    <rPh sb="1" eb="3">
      <t>ミツオカ</t>
    </rPh>
    <rPh sb="3" eb="4">
      <t>ムラ</t>
    </rPh>
    <phoneticPr fontId="16"/>
  </si>
  <si>
    <t>※一定規模以上</t>
    <rPh sb="1" eb="3">
      <t>イッテイ</t>
    </rPh>
    <rPh sb="3" eb="5">
      <t>キボ</t>
    </rPh>
    <rPh sb="5" eb="7">
      <t>イジョウ</t>
    </rPh>
    <phoneticPr fontId="3"/>
  </si>
  <si>
    <t>（各年2月1日現在　単位：戸）</t>
    <rPh sb="10" eb="12">
      <t>タンイ</t>
    </rPh>
    <rPh sb="13" eb="14">
      <t>コ</t>
    </rPh>
    <phoneticPr fontId="16"/>
  </si>
  <si>
    <t>×</t>
    <phoneticPr fontId="16"/>
  </si>
  <si>
    <t>旧大里村</t>
    <rPh sb="0" eb="1">
      <t>キュウ</t>
    </rPh>
    <rPh sb="1" eb="3">
      <t>オオサト</t>
    </rPh>
    <rPh sb="3" eb="4">
      <t>ムラ</t>
    </rPh>
    <phoneticPr fontId="16"/>
  </si>
  <si>
    <t>旧小諸町</t>
    <rPh sb="0" eb="1">
      <t>キュウ</t>
    </rPh>
    <rPh sb="1" eb="3">
      <t>コモロ</t>
    </rPh>
    <rPh sb="3" eb="4">
      <t>マチ</t>
    </rPh>
    <phoneticPr fontId="16"/>
  </si>
  <si>
    <t>野菜類(ａ)</t>
    <phoneticPr fontId="16"/>
  </si>
  <si>
    <t>麦類 (ａ)</t>
    <phoneticPr fontId="16"/>
  </si>
  <si>
    <t>稲
(ａ)</t>
    <phoneticPr fontId="16"/>
  </si>
  <si>
    <r>
      <t xml:space="preserve">ブロイラ−
</t>
    </r>
    <r>
      <rPr>
        <b/>
        <sz val="10.5"/>
        <rFont val="ＤＦＰ平成明朝体W3-PSM"/>
        <family val="3"/>
        <charset val="128"/>
      </rPr>
      <t>(百羽)</t>
    </r>
    <phoneticPr fontId="16"/>
  </si>
  <si>
    <t>採卵鶏
(百羽)</t>
    <rPh sb="5" eb="6">
      <t>ヒャク</t>
    </rPh>
    <phoneticPr fontId="16"/>
  </si>
  <si>
    <t>豚
(頭)</t>
    <phoneticPr fontId="16"/>
  </si>
  <si>
    <t>肉用牛   (頭)</t>
    <rPh sb="7" eb="8">
      <t>トウ</t>
    </rPh>
    <phoneticPr fontId="16"/>
  </si>
  <si>
    <t>乳用牛
(頭)</t>
    <rPh sb="2" eb="3">
      <t>ウシ</t>
    </rPh>
    <rPh sb="5" eb="6">
      <t>トウ</t>
    </rPh>
    <phoneticPr fontId="16"/>
  </si>
  <si>
    <t>施設
園芸
(ａ)</t>
    <phoneticPr fontId="16"/>
  </si>
  <si>
    <t>露   地   栽   培</t>
    <phoneticPr fontId="16"/>
  </si>
  <si>
    <t>（各年2月1日現在）</t>
    <phoneticPr fontId="16"/>
  </si>
  <si>
    <t>38　農産物作付面積等の状況</t>
    <phoneticPr fontId="16"/>
  </si>
  <si>
    <t>24年度</t>
    <rPh sb="2" eb="4">
      <t>ネンド</t>
    </rPh>
    <phoneticPr fontId="3"/>
  </si>
  <si>
    <t>23年度</t>
  </si>
  <si>
    <t>22年度</t>
    <rPh sb="2" eb="4">
      <t>ネンド</t>
    </rPh>
    <phoneticPr fontId="3"/>
  </si>
  <si>
    <t>21年度</t>
    <rPh sb="2" eb="3">
      <t>ネン</t>
    </rPh>
    <rPh sb="3" eb="4">
      <t>ド</t>
    </rPh>
    <phoneticPr fontId="16"/>
  </si>
  <si>
    <t>広葉樹</t>
  </si>
  <si>
    <t>針葉樹</t>
  </si>
  <si>
    <t>更新困難地</t>
    <rPh sb="0" eb="2">
      <t>コウシン</t>
    </rPh>
    <rPh sb="2" eb="4">
      <t>コンナン</t>
    </rPh>
    <rPh sb="4" eb="5">
      <t>チ</t>
    </rPh>
    <phoneticPr fontId="16"/>
  </si>
  <si>
    <t>竹　林</t>
    <rPh sb="0" eb="1">
      <t>タケ</t>
    </rPh>
    <rPh sb="2" eb="3">
      <t>ハヤシ</t>
    </rPh>
    <phoneticPr fontId="16"/>
  </si>
  <si>
    <t>資料：農　林　課</t>
    <rPh sb="3" eb="4">
      <t>ノウ</t>
    </rPh>
    <rPh sb="5" eb="6">
      <t>リン</t>
    </rPh>
    <rPh sb="7" eb="8">
      <t>カ</t>
    </rPh>
    <phoneticPr fontId="16"/>
  </si>
  <si>
    <t>25年</t>
    <rPh sb="2" eb="3">
      <t>ネン</t>
    </rPh>
    <phoneticPr fontId="3"/>
  </si>
  <si>
    <t>24年</t>
    <rPh sb="2" eb="3">
      <t>ネン</t>
    </rPh>
    <phoneticPr fontId="3"/>
  </si>
  <si>
    <t>23年</t>
  </si>
  <si>
    <t>22年</t>
    <rPh sb="2" eb="3">
      <t>ネン</t>
    </rPh>
    <phoneticPr fontId="16"/>
  </si>
  <si>
    <t>21年</t>
    <rPh sb="2" eb="3">
      <t>ネン</t>
    </rPh>
    <phoneticPr fontId="16"/>
  </si>
  <si>
    <t>面　積</t>
    <rPh sb="0" eb="3">
      <t>メンセキ</t>
    </rPh>
    <phoneticPr fontId="1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</si>
  <si>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</si>
  <si>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</si>
  <si>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</si>
  <si>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33　経営耕地面積規模別農家数</t>
  </si>
  <si>
    <t>38　農産物作付面積等の状況</t>
  </si>
  <si>
    <t>37　農業用機械の個人所有台数</t>
  </si>
  <si>
    <t>36　農産物販売金額規模別農家数</t>
    <phoneticPr fontId="3"/>
  </si>
  <si>
    <t>40　林野面積</t>
  </si>
  <si>
    <t>39　農地の転用状況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</si>
  <si>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</si>
  <si>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</si>
  <si>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</si>
  <si>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25年度</t>
    <rPh sb="2" eb="4">
      <t>ネンド</t>
    </rPh>
    <phoneticPr fontId="3"/>
  </si>
  <si>
    <t>以下一定規模以上の農家(P.36※)の数値</t>
    <rPh sb="0" eb="2">
      <t>イカ</t>
    </rPh>
    <rPh sb="2" eb="4">
      <t>イッテイ</t>
    </rPh>
    <rPh sb="4" eb="6">
      <t>キボ</t>
    </rPh>
    <rPh sb="6" eb="8">
      <t>イジョウ</t>
    </rPh>
    <rPh sb="9" eb="11">
      <t>ノウカ</t>
    </rPh>
    <rPh sb="19" eb="21">
      <t>スウチ</t>
    </rPh>
    <phoneticPr fontId="3"/>
  </si>
  <si>
    <t>27年</t>
    <rPh sb="2" eb="3">
      <t>ネン</t>
    </rPh>
    <phoneticPr fontId="3"/>
  </si>
  <si>
    <t>26年度</t>
    <rPh sb="2" eb="4">
      <t>ネンド</t>
    </rPh>
    <phoneticPr fontId="3"/>
  </si>
  <si>
    <t>０．３～
０．５ha</t>
    <phoneticPr fontId="3"/>
  </si>
  <si>
    <t>０．５～
１．０ha</t>
    <phoneticPr fontId="3"/>
  </si>
  <si>
    <t>１．０～
１．５ha</t>
    <phoneticPr fontId="3"/>
  </si>
  <si>
    <t>１．５～
２．０ha</t>
    <phoneticPr fontId="3"/>
  </si>
  <si>
    <t>２．０～
３．０ha</t>
    <phoneticPr fontId="3"/>
  </si>
  <si>
    <t>３．０～
５．０ha</t>
    <phoneticPr fontId="3"/>
  </si>
  <si>
    <t>-</t>
  </si>
  <si>
    <t>×</t>
    <phoneticPr fontId="3"/>
  </si>
  <si>
    <t>-</t>
    <phoneticPr fontId="3"/>
  </si>
  <si>
    <t>…</t>
  </si>
  <si>
    <t>…</t>
    <phoneticPr fontId="3"/>
  </si>
  <si>
    <t>（平成27年2月1日現在　単位：a）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3"/>
  </si>
  <si>
    <t>平成17年</t>
    <rPh sb="0" eb="2">
      <t>ヘイセイ</t>
    </rPh>
    <rPh sb="4" eb="5">
      <t>ネン</t>
    </rPh>
    <phoneticPr fontId="3"/>
  </si>
  <si>
    <t>…</t>
    <phoneticPr fontId="3"/>
  </si>
  <si>
    <t>×</t>
    <phoneticPr fontId="3"/>
  </si>
  <si>
    <t>-</t>
    <phoneticPr fontId="3"/>
  </si>
  <si>
    <t>販 売
な し</t>
    <phoneticPr fontId="16"/>
  </si>
  <si>
    <t>平成12年</t>
    <rPh sb="0" eb="2">
      <t>ヘイセイ</t>
    </rPh>
    <rPh sb="4" eb="5">
      <t>ネン</t>
    </rPh>
    <phoneticPr fontId="16"/>
  </si>
  <si>
    <t>36　農産物販売金額規模別農家数</t>
    <phoneticPr fontId="16"/>
  </si>
  <si>
    <t>50万円
未　満</t>
    <phoneticPr fontId="16"/>
  </si>
  <si>
    <t>50〜
　100</t>
    <phoneticPr fontId="16"/>
  </si>
  <si>
    <t>100〜
　500</t>
    <phoneticPr fontId="16"/>
  </si>
  <si>
    <t>500～
1000</t>
    <phoneticPr fontId="3"/>
  </si>
  <si>
    <t>1000〜
  3000</t>
    <phoneticPr fontId="16"/>
  </si>
  <si>
    <t>3000〜
  5000</t>
    <phoneticPr fontId="16"/>
  </si>
  <si>
    <t>5000万
 円以上</t>
    <phoneticPr fontId="16"/>
  </si>
  <si>
    <t>37　農業用機械の個人所有台数（※一定規模以上の農家）</t>
    <rPh sb="17" eb="19">
      <t>イッテイ</t>
    </rPh>
    <rPh sb="19" eb="21">
      <t>キボ</t>
    </rPh>
    <rPh sb="21" eb="23">
      <t>イジョウ</t>
    </rPh>
    <rPh sb="24" eb="26">
      <t>ノウカ</t>
    </rPh>
    <phoneticPr fontId="16"/>
  </si>
  <si>
    <t>区   分   別   台   数</t>
    <phoneticPr fontId="16"/>
  </si>
  <si>
    <t>歩 行 型</t>
    <phoneticPr fontId="16"/>
  </si>
  <si>
    <t>乗　用　型</t>
    <phoneticPr fontId="16"/>
  </si>
  <si>
    <t>15馬力
未　満</t>
    <phoneticPr fontId="16"/>
  </si>
  <si>
    <t>30馬力
以　上</t>
    <phoneticPr fontId="16"/>
  </si>
  <si>
    <t>昭和55年</t>
    <rPh sb="0" eb="2">
      <t>ショウワ</t>
    </rPh>
    <rPh sb="4" eb="5">
      <t>ネン</t>
    </rPh>
    <phoneticPr fontId="16"/>
  </si>
  <si>
    <t>-</t>
    <phoneticPr fontId="16"/>
  </si>
  <si>
    <t>（各年2月1日現在）</t>
    <phoneticPr fontId="16"/>
  </si>
  <si>
    <t>動力耕うん機・農用トラクター</t>
    <phoneticPr fontId="16"/>
  </si>
  <si>
    <t>果樹
(ａ)</t>
    <phoneticPr fontId="16"/>
  </si>
  <si>
    <t>工　芸
農作物    (ａ)</t>
    <phoneticPr fontId="16"/>
  </si>
  <si>
    <t>28年</t>
    <rPh sb="2" eb="3">
      <t>ネン</t>
    </rPh>
    <phoneticPr fontId="3"/>
  </si>
  <si>
    <t>27年度</t>
    <rPh sb="2" eb="4">
      <t>ネンド</t>
    </rPh>
    <phoneticPr fontId="3"/>
  </si>
  <si>
    <t>29年</t>
    <rPh sb="2" eb="3">
      <t>ネン</t>
    </rPh>
    <phoneticPr fontId="3"/>
  </si>
  <si>
    <t>28年度</t>
    <rPh sb="2" eb="4">
      <t>ネンド</t>
    </rPh>
    <phoneticPr fontId="3"/>
  </si>
  <si>
    <t>30年</t>
    <rPh sb="2" eb="3">
      <t>ネン</t>
    </rPh>
    <phoneticPr fontId="3"/>
  </si>
  <si>
    <t>29年度</t>
    <rPh sb="2" eb="4">
      <t>ネンド</t>
    </rPh>
    <phoneticPr fontId="3"/>
  </si>
  <si>
    <t>39　農地の転用状況</t>
    <phoneticPr fontId="16"/>
  </si>
  <si>
    <t>（単位：ha）</t>
    <phoneticPr fontId="16"/>
  </si>
  <si>
    <t>年　次</t>
    <phoneticPr fontId="16"/>
  </si>
  <si>
    <t>総　　数</t>
    <phoneticPr fontId="16"/>
  </si>
  <si>
    <t>農地法第４条</t>
    <phoneticPr fontId="16"/>
  </si>
  <si>
    <t>農地法第５条</t>
    <phoneticPr fontId="16"/>
  </si>
  <si>
    <t>許　　可</t>
    <phoneticPr fontId="16"/>
  </si>
  <si>
    <t>件　数</t>
    <phoneticPr fontId="16"/>
  </si>
  <si>
    <t>8.40</t>
    <phoneticPr fontId="3"/>
  </si>
  <si>
    <t>4.48</t>
    <phoneticPr fontId="3"/>
  </si>
  <si>
    <t>6.19</t>
    <phoneticPr fontId="3"/>
  </si>
  <si>
    <t>40　林　野　面　積</t>
    <phoneticPr fontId="16"/>
  </si>
  <si>
    <t>年　度</t>
    <phoneticPr fontId="16"/>
  </si>
  <si>
    <t>総  数</t>
    <phoneticPr fontId="16"/>
  </si>
  <si>
    <t>立　　木　　地</t>
    <phoneticPr fontId="16"/>
  </si>
  <si>
    <t>無　立　木　地</t>
    <phoneticPr fontId="16"/>
  </si>
  <si>
    <t>30年度</t>
    <rPh sb="2" eb="4">
      <t>ネンド</t>
    </rPh>
    <phoneticPr fontId="3"/>
  </si>
  <si>
    <t>保　　　　　　安　　　　　　林</t>
    <phoneticPr fontId="16"/>
  </si>
  <si>
    <t>２年</t>
    <rPh sb="1" eb="2">
      <t>ネン</t>
    </rPh>
    <phoneticPr fontId="3"/>
  </si>
  <si>
    <t>人　工　林</t>
    <phoneticPr fontId="16"/>
  </si>
  <si>
    <t>天　然　林</t>
    <phoneticPr fontId="16"/>
  </si>
  <si>
    <t>伐跡</t>
    <phoneticPr fontId="16"/>
  </si>
  <si>
    <t>未立
木地</t>
    <phoneticPr fontId="16"/>
  </si>
  <si>
    <t>その他</t>
    <phoneticPr fontId="16"/>
  </si>
  <si>
    <t>令和元年度</t>
    <rPh sb="0" eb="2">
      <t>レイワ</t>
    </rPh>
    <rPh sb="2" eb="3">
      <t>ガン</t>
    </rPh>
    <rPh sb="3" eb="5">
      <t>ネンド</t>
    </rPh>
    <phoneticPr fontId="3"/>
  </si>
  <si>
    <t>計</t>
    <phoneticPr fontId="16"/>
  </si>
  <si>
    <t>水源かん養</t>
    <phoneticPr fontId="16"/>
  </si>
  <si>
    <t>土砂流出防備</t>
    <phoneticPr fontId="16"/>
  </si>
  <si>
    <t>干 害 防 備</t>
    <phoneticPr fontId="16"/>
  </si>
  <si>
    <t>そ　の　他</t>
    <phoneticPr fontId="16"/>
  </si>
  <si>
    <t>397</t>
    <phoneticPr fontId="3"/>
  </si>
  <si>
    <t>333</t>
    <phoneticPr fontId="3"/>
  </si>
  <si>
    <t>39</t>
    <phoneticPr fontId="3"/>
  </si>
  <si>
    <t>18</t>
    <phoneticPr fontId="3"/>
  </si>
  <si>
    <t>7</t>
    <phoneticPr fontId="3"/>
  </si>
  <si>
    <t>資料：農　林　課</t>
    <phoneticPr fontId="16"/>
  </si>
  <si>
    <t>令和元年</t>
    <rPh sb="0" eb="2">
      <t>レイワ</t>
    </rPh>
    <rPh sb="2" eb="3">
      <t>ガン</t>
    </rPh>
    <rPh sb="3" eb="4">
      <t>ネン</t>
    </rPh>
    <phoneticPr fontId="3"/>
  </si>
  <si>
    <t>2021年版　統計小諸　「農林業」</t>
    <rPh sb="4" eb="5">
      <t>ネン</t>
    </rPh>
    <rPh sb="5" eb="6">
      <t>バン</t>
    </rPh>
    <rPh sb="7" eb="9">
      <t>トウケイ</t>
    </rPh>
    <rPh sb="9" eb="11">
      <t>コモロ</t>
    </rPh>
    <rPh sb="13" eb="16">
      <t>ノウリンギョウ</t>
    </rPh>
    <phoneticPr fontId="3"/>
  </si>
  <si>
    <t>令和２年</t>
    <rPh sb="0" eb="2">
      <t>レイワ</t>
    </rPh>
    <rPh sb="3" eb="4">
      <t>ネン</t>
    </rPh>
    <phoneticPr fontId="3"/>
  </si>
  <si>
    <t>X</t>
    <phoneticPr fontId="3"/>
  </si>
  <si>
    <t>x</t>
  </si>
  <si>
    <t>本　　町</t>
    <rPh sb="0" eb="1">
      <t>ホン</t>
    </rPh>
    <rPh sb="3" eb="4">
      <t>マチ</t>
    </rPh>
    <phoneticPr fontId="3"/>
  </si>
  <si>
    <t>古　　城</t>
    <rPh sb="0" eb="1">
      <t>フル</t>
    </rPh>
    <rPh sb="3" eb="4">
      <t>シロ</t>
    </rPh>
    <phoneticPr fontId="3"/>
  </si>
  <si>
    <t>（令和2年2月1日現在）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</si>
  <si>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※一定規模以上の農家（ひとつ以上あてはまる場合）</t>
    <rPh sb="14" eb="16">
      <t>イジョウ</t>
    </rPh>
    <rPh sb="21" eb="23">
      <t>バアイ</t>
    </rPh>
    <phoneticPr fontId="3"/>
  </si>
  <si>
    <t>（注）所有耕地面積には耕作放棄地は含まない。
令和２年農林業センサスに耕作放棄地を問う項目なし。</t>
    <rPh sb="1" eb="2">
      <t>チュウ</t>
    </rPh>
    <rPh sb="3" eb="5">
      <t>ショユウ</t>
    </rPh>
    <rPh sb="5" eb="7">
      <t>コウチ</t>
    </rPh>
    <rPh sb="7" eb="9">
      <t>メンセキ</t>
    </rPh>
    <rPh sb="11" eb="13">
      <t>コウサク</t>
    </rPh>
    <rPh sb="13" eb="15">
      <t>ホウキ</t>
    </rPh>
    <rPh sb="15" eb="16">
      <t>チ</t>
    </rPh>
    <rPh sb="17" eb="18">
      <t>フク</t>
    </rPh>
    <rPh sb="23" eb="25">
      <t>レイワ</t>
    </rPh>
    <rPh sb="26" eb="27">
      <t>ネン</t>
    </rPh>
    <rPh sb="27" eb="30">
      <t>ノウリンギョウ</t>
    </rPh>
    <rPh sb="35" eb="40">
      <t>コウサクホウキチ</t>
    </rPh>
    <rPh sb="41" eb="42">
      <t>ト</t>
    </rPh>
    <rPh sb="43" eb="45">
      <t>コウモク</t>
    </rPh>
    <phoneticPr fontId="3"/>
  </si>
  <si>
    <t xml:space="preserve">（注）動力防除機には、乗用型スピードスプレヤーを含む。
令和２年農林業センサスに農業用機械の所有を問う項目なし。
</t>
    <rPh sb="40" eb="43">
      <t>ノウギョウヨウ</t>
    </rPh>
    <rPh sb="43" eb="45">
      <t>キカイ</t>
    </rPh>
    <rPh sb="46" eb="48">
      <t>ショユウ</t>
    </rPh>
    <phoneticPr fontId="16"/>
  </si>
  <si>
    <t>x</t>
    <phoneticPr fontId="3"/>
  </si>
  <si>
    <t>平成20年</t>
    <rPh sb="0" eb="2">
      <t>ヘイセイ</t>
    </rPh>
    <rPh sb="4" eb="5">
      <t>ネン</t>
    </rPh>
    <phoneticPr fontId="16"/>
  </si>
  <si>
    <t>３年</t>
    <rPh sb="1" eb="2">
      <t>ネン</t>
    </rPh>
    <phoneticPr fontId="3"/>
  </si>
  <si>
    <t>平成20年度</t>
    <rPh sb="0" eb="2">
      <t>ヘイセイ</t>
    </rPh>
    <rPh sb="4" eb="5">
      <t>ネン</t>
    </rPh>
    <rPh sb="5" eb="6">
      <t>ド</t>
    </rPh>
    <phoneticPr fontId="16"/>
  </si>
  <si>
    <t>２年度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</si>
</sst>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);[Red]\(#,##0.0\)"/>
    <numFmt numFmtId="179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475">
    <xf numFmtId="0" fontId="0" fillId="0" borderId="0" xfId="0"/>
    <xf numFmtId="0" fontId="17" fillId="0" borderId="0" xfId="0" applyFont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43" xfId="7" applyFont="1" applyBorder="1" applyAlignment="1">
      <alignment vertical="center" wrapText="1"/>
    </xf>
    <xf numFmtId="0" fontId="0" fillId="0" borderId="44" xfId="7" applyFont="1" applyBorder="1" applyAlignment="1">
      <alignment vertical="center" wrapText="1"/>
    </xf>
    <xf numFmtId="0" fontId="0" fillId="0" borderId="45" xfId="7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7" applyFont="1" applyBorder="1" applyAlignment="1">
      <alignment vertical="center" wrapText="1"/>
    </xf>
    <xf numFmtId="0" fontId="2" fillId="0" borderId="0" xfId="0" applyFont="1" applyFill="1"/>
    <xf numFmtId="176" fontId="5" fillId="0" borderId="8" xfId="0" applyNumberFormat="1" applyFont="1" applyFill="1" applyBorder="1" applyAlignment="1">
      <alignment horizontal="right" vertical="distributed"/>
    </xf>
    <xf numFmtId="176" fontId="5" fillId="0" borderId="7" xfId="0" applyNumberFormat="1" applyFont="1" applyFill="1" applyBorder="1" applyAlignment="1">
      <alignment horizontal="right" vertical="distributed"/>
    </xf>
    <xf numFmtId="176" fontId="5" fillId="0" borderId="0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49" fontId="5" fillId="0" borderId="37" xfId="0" applyNumberFormat="1" applyFont="1" applyFill="1" applyBorder="1" applyAlignment="1">
      <alignment horizontal="right" vertical="distributed"/>
    </xf>
    <xf numFmtId="176" fontId="5" fillId="0" borderId="38" xfId="0" applyNumberFormat="1" applyFont="1" applyFill="1" applyBorder="1" applyAlignment="1">
      <alignment horizontal="right" vertical="distributed"/>
    </xf>
    <xf numFmtId="176" fontId="5" fillId="0" borderId="9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distributed" vertical="distributed"/>
    </xf>
    <xf numFmtId="0" fontId="5" fillId="0" borderId="7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distributed" vertical="distributed"/>
    </xf>
    <xf numFmtId="0" fontId="5" fillId="0" borderId="4" xfId="0" applyNumberFormat="1" applyFont="1" applyFill="1" applyBorder="1" applyAlignment="1">
      <alignment horizontal="right" vertical="distributed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5" xfId="0" applyNumberFormat="1" applyFont="1" applyFill="1" applyBorder="1" applyAlignment="1">
      <alignment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 wrapText="1"/>
    </xf>
    <xf numFmtId="176" fontId="5" fillId="0" borderId="22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5" fillId="0" borderId="2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top"/>
    </xf>
    <xf numFmtId="0" fontId="9" fillId="0" borderId="0" xfId="1" applyFill="1" applyAlignment="1" applyProtection="1">
      <alignment vertical="center"/>
    </xf>
    <xf numFmtId="0" fontId="0" fillId="2" borderId="41" xfId="7" applyFont="1" applyFill="1" applyBorder="1" applyAlignment="1">
      <alignment horizontal="center" vertical="center"/>
    </xf>
    <xf numFmtId="0" fontId="18" fillId="0" borderId="15" xfId="1" applyFont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49" fontId="5" fillId="0" borderId="9" xfId="0" applyNumberFormat="1" applyFont="1" applyFill="1" applyBorder="1" applyAlignment="1">
      <alignment horizontal="right" vertical="distributed"/>
    </xf>
    <xf numFmtId="176" fontId="5" fillId="0" borderId="22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6" fillId="0" borderId="14" xfId="0" applyNumberFormat="1" applyFont="1" applyFill="1" applyBorder="1" applyAlignment="1">
      <alignment horizontal="right" vertical="center" wrapText="1"/>
    </xf>
    <xf numFmtId="176" fontId="5" fillId="0" borderId="14" xfId="0" applyNumberFormat="1" applyFont="1" applyFill="1" applyBorder="1" applyAlignment="1">
      <alignment horizontal="right" vertical="center" wrapText="1"/>
    </xf>
    <xf numFmtId="179" fontId="5" fillId="0" borderId="38" xfId="0" applyNumberFormat="1" applyFont="1" applyFill="1" applyBorder="1" applyAlignment="1">
      <alignment horizontal="right" vertical="distributed"/>
    </xf>
    <xf numFmtId="176" fontId="5" fillId="0" borderId="39" xfId="0" applyNumberFormat="1" applyFont="1" applyFill="1" applyBorder="1" applyAlignment="1">
      <alignment horizontal="right" vertical="distributed"/>
    </xf>
    <xf numFmtId="179" fontId="5" fillId="0" borderId="7" xfId="0" applyNumberFormat="1" applyFont="1" applyFill="1" applyBorder="1" applyAlignment="1">
      <alignment horizontal="right" vertical="distributed"/>
    </xf>
    <xf numFmtId="179" fontId="5" fillId="0" borderId="4" xfId="0" applyNumberFormat="1" applyFont="1" applyFill="1" applyBorder="1" applyAlignment="1">
      <alignment horizontal="right" vertical="distributed"/>
    </xf>
    <xf numFmtId="176" fontId="5" fillId="0" borderId="5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5" fillId="3" borderId="18" xfId="0" applyFont="1" applyFill="1" applyBorder="1"/>
    <xf numFmtId="0" fontId="5" fillId="3" borderId="17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vertical="center" wrapText="1"/>
    </xf>
    <xf numFmtId="176" fontId="5" fillId="3" borderId="7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176" fontId="5" fillId="3" borderId="0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right" vertical="center"/>
    </xf>
    <xf numFmtId="176" fontId="5" fillId="3" borderId="8" xfId="0" applyNumberFormat="1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6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vertical="center" wrapText="1"/>
    </xf>
    <xf numFmtId="176" fontId="5" fillId="3" borderId="5" xfId="0" applyNumberFormat="1" applyFont="1" applyFill="1" applyBorder="1" applyAlignment="1">
      <alignment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176" fontId="5" fillId="3" borderId="8" xfId="0" applyNumberFormat="1" applyFont="1" applyFill="1" applyBorder="1" applyAlignment="1">
      <alignment horizontal="right" vertical="center" wrapText="1"/>
    </xf>
    <xf numFmtId="0" fontId="5" fillId="3" borderId="13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vertical="center" wrapText="1"/>
    </xf>
    <xf numFmtId="176" fontId="5" fillId="3" borderId="11" xfId="0" applyNumberFormat="1" applyFont="1" applyFill="1" applyBorder="1" applyAlignment="1">
      <alignment horizontal="right" vertical="center" wrapText="1"/>
    </xf>
    <xf numFmtId="176" fontId="5" fillId="3" borderId="11" xfId="0" applyNumberFormat="1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right" vertical="center" wrapText="1"/>
    </xf>
    <xf numFmtId="176" fontId="6" fillId="3" borderId="7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vertical="center" wrapText="1"/>
    </xf>
    <xf numFmtId="176" fontId="5" fillId="3" borderId="4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176" fontId="2" fillId="3" borderId="0" xfId="0" applyNumberFormat="1" applyFont="1" applyFill="1"/>
    <xf numFmtId="177" fontId="13" fillId="3" borderId="0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8" fontId="2" fillId="3" borderId="7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horizontal="right" vertical="center" wrapText="1"/>
    </xf>
    <xf numFmtId="177" fontId="2" fillId="3" borderId="8" xfId="0" applyNumberFormat="1" applyFont="1" applyFill="1" applyBorder="1" applyAlignment="1">
      <alignment horizontal="right" vertical="center" wrapText="1"/>
    </xf>
    <xf numFmtId="177" fontId="2" fillId="3" borderId="8" xfId="0" applyNumberFormat="1" applyFont="1" applyFill="1" applyBorder="1" applyAlignment="1">
      <alignment horizontal="right" wrapText="1"/>
    </xf>
    <xf numFmtId="177" fontId="2" fillId="3" borderId="7" xfId="0" applyNumberFormat="1" applyFont="1" applyFill="1" applyBorder="1" applyAlignment="1">
      <alignment horizontal="right" wrapText="1"/>
    </xf>
    <xf numFmtId="177" fontId="2" fillId="3" borderId="0" xfId="0" applyNumberFormat="1" applyFont="1" applyFill="1" applyBorder="1" applyAlignment="1">
      <alignment horizontal="right" wrapText="1"/>
    </xf>
    <xf numFmtId="177" fontId="2" fillId="3" borderId="14" xfId="0" applyNumberFormat="1" applyFont="1" applyFill="1" applyBorder="1" applyAlignment="1">
      <alignment wrapText="1"/>
    </xf>
    <xf numFmtId="177" fontId="2" fillId="3" borderId="4" xfId="0" applyNumberFormat="1" applyFont="1" applyFill="1" applyBorder="1" applyAlignment="1">
      <alignment wrapText="1"/>
    </xf>
    <xf numFmtId="0" fontId="5" fillId="3" borderId="6" xfId="0" applyFont="1" applyFill="1" applyBorder="1" applyAlignment="1">
      <alignment horizontal="right" vertical="distributed"/>
    </xf>
    <xf numFmtId="0" fontId="2" fillId="4" borderId="0" xfId="0" applyFont="1" applyFill="1"/>
    <xf numFmtId="0" fontId="2" fillId="4" borderId="0" xfId="1" applyFont="1" applyFill="1" applyAlignment="1" applyProtection="1"/>
    <xf numFmtId="0" fontId="2" fillId="4" borderId="0" xfId="0" applyFont="1" applyFill="1" applyBorder="1"/>
    <xf numFmtId="0" fontId="2" fillId="4" borderId="21" xfId="0" applyFont="1" applyFill="1" applyBorder="1"/>
    <xf numFmtId="0" fontId="4" fillId="4" borderId="21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center" vertical="center"/>
    </xf>
    <xf numFmtId="176" fontId="6" fillId="4" borderId="0" xfId="0" applyNumberFormat="1" applyFont="1" applyFill="1" applyBorder="1" applyAlignment="1">
      <alignment horizontal="right" vertical="distributed"/>
    </xf>
    <xf numFmtId="176" fontId="5" fillId="4" borderId="7" xfId="0" applyNumberFormat="1" applyFont="1" applyFill="1" applyBorder="1" applyAlignment="1">
      <alignment horizontal="right" vertical="distributed"/>
    </xf>
    <xf numFmtId="0" fontId="5" fillId="4" borderId="7" xfId="0" applyNumberFormat="1" applyFont="1" applyFill="1" applyBorder="1" applyAlignment="1">
      <alignment horizontal="right" vertical="distributed"/>
    </xf>
    <xf numFmtId="0" fontId="5" fillId="4" borderId="0" xfId="0" applyNumberFormat="1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 wrapText="1"/>
    </xf>
    <xf numFmtId="38" fontId="6" fillId="4" borderId="0" xfId="3" applyFont="1" applyFill="1" applyBorder="1" applyAlignment="1">
      <alignment horizontal="right" vertical="distributed"/>
    </xf>
    <xf numFmtId="38" fontId="5" fillId="4" borderId="7" xfId="3" applyFont="1" applyFill="1" applyBorder="1" applyAlignment="1">
      <alignment horizontal="right" vertical="distributed"/>
    </xf>
    <xf numFmtId="38" fontId="5" fillId="4" borderId="0" xfId="3" applyFont="1" applyFill="1" applyBorder="1" applyAlignment="1">
      <alignment horizontal="right" vertical="distributed"/>
    </xf>
    <xf numFmtId="38" fontId="6" fillId="4" borderId="7" xfId="3" applyFont="1" applyFill="1" applyBorder="1" applyAlignment="1">
      <alignment horizontal="right" vertical="distributed"/>
    </xf>
    <xf numFmtId="38" fontId="5" fillId="4" borderId="8" xfId="3" applyFont="1" applyFill="1" applyBorder="1" applyAlignment="1">
      <alignment horizontal="right" vertical="distributed"/>
    </xf>
    <xf numFmtId="0" fontId="5" fillId="4" borderId="48" xfId="0" applyFont="1" applyFill="1" applyBorder="1" applyAlignment="1">
      <alignment horizontal="right" vertical="distributed" wrapText="1"/>
    </xf>
    <xf numFmtId="38" fontId="6" fillId="4" borderId="46" xfId="3" applyFont="1" applyFill="1" applyBorder="1" applyAlignment="1">
      <alignment horizontal="right" vertical="distributed"/>
    </xf>
    <xf numFmtId="38" fontId="5" fillId="4" borderId="46" xfId="3" applyFont="1" applyFill="1" applyBorder="1" applyAlignment="1">
      <alignment horizontal="right" vertical="distributed"/>
    </xf>
    <xf numFmtId="38" fontId="5" fillId="4" borderId="49" xfId="3" applyFont="1" applyFill="1" applyBorder="1" applyAlignment="1">
      <alignment horizontal="right" vertical="distributed"/>
    </xf>
    <xf numFmtId="0" fontId="10" fillId="4" borderId="0" xfId="0" applyFont="1" applyFill="1" applyAlignment="1">
      <alignment vertical="center"/>
    </xf>
    <xf numFmtId="0" fontId="2" fillId="4" borderId="20" xfId="1" applyFont="1" applyFill="1" applyBorder="1" applyAlignment="1" applyProtection="1"/>
    <xf numFmtId="0" fontId="2" fillId="4" borderId="20" xfId="0" applyFont="1" applyFill="1" applyBorder="1"/>
    <xf numFmtId="0" fontId="4" fillId="4" borderId="0" xfId="0" applyFont="1" applyFill="1" applyBorder="1" applyAlignment="1">
      <alignment horizontal="right" vertical="center"/>
    </xf>
    <xf numFmtId="0" fontId="6" fillId="4" borderId="8" xfId="0" applyNumberFormat="1" applyFont="1" applyFill="1" applyBorder="1" applyAlignment="1">
      <alignment horizontal="right" vertical="distributed"/>
    </xf>
    <xf numFmtId="49" fontId="6" fillId="4" borderId="7" xfId="0" applyNumberFormat="1" applyFont="1" applyFill="1" applyBorder="1" applyAlignment="1">
      <alignment horizontal="right" vertical="distributed"/>
    </xf>
    <xf numFmtId="0" fontId="6" fillId="4" borderId="7" xfId="0" applyFont="1" applyFill="1" applyBorder="1" applyAlignment="1">
      <alignment horizontal="right" vertical="distributed"/>
    </xf>
    <xf numFmtId="0" fontId="5" fillId="4" borderId="7" xfId="0" applyFont="1" applyFill="1" applyBorder="1" applyAlignment="1">
      <alignment horizontal="right" vertical="distributed"/>
    </xf>
    <xf numFmtId="0" fontId="5" fillId="4" borderId="0" xfId="0" applyFont="1" applyFill="1"/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right" vertical="distributed"/>
    </xf>
    <xf numFmtId="0" fontId="6" fillId="4" borderId="8" xfId="0" applyFont="1" applyFill="1" applyBorder="1" applyAlignment="1">
      <alignment horizontal="right" vertical="distributed"/>
    </xf>
    <xf numFmtId="0" fontId="6" fillId="4" borderId="9" xfId="0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/>
    </xf>
    <xf numFmtId="0" fontId="5" fillId="4" borderId="0" xfId="0" applyFont="1" applyFill="1" applyBorder="1" applyAlignment="1">
      <alignment horizontal="right" vertical="distributed"/>
    </xf>
    <xf numFmtId="0" fontId="5" fillId="4" borderId="6" xfId="0" applyFont="1" applyFill="1" applyBorder="1" applyAlignment="1">
      <alignment horizontal="right" vertical="distributed"/>
    </xf>
    <xf numFmtId="0" fontId="10" fillId="3" borderId="0" xfId="0" applyFont="1" applyFill="1" applyAlignment="1">
      <alignment vertical="center"/>
    </xf>
    <xf numFmtId="176" fontId="5" fillId="3" borderId="50" xfId="0" applyNumberFormat="1" applyFont="1" applyFill="1" applyBorder="1" applyAlignment="1">
      <alignment vertical="center" wrapText="1"/>
    </xf>
    <xf numFmtId="176" fontId="5" fillId="3" borderId="51" xfId="0" applyNumberFormat="1" applyFont="1" applyFill="1" applyBorder="1" applyAlignment="1">
      <alignment horizontal="right" vertical="center" wrapText="1"/>
    </xf>
    <xf numFmtId="0" fontId="5" fillId="0" borderId="11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176" fontId="6" fillId="3" borderId="7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right"/>
    </xf>
    <xf numFmtId="177" fontId="2" fillId="3" borderId="6" xfId="0" applyNumberFormat="1" applyFont="1" applyFill="1" applyBorder="1" applyAlignment="1">
      <alignment horizontal="right"/>
    </xf>
    <xf numFmtId="177" fontId="13" fillId="3" borderId="4" xfId="0" applyNumberFormat="1" applyFont="1" applyFill="1" applyBorder="1" applyAlignment="1">
      <alignment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178" fontId="2" fillId="3" borderId="4" xfId="0" applyNumberFormat="1" applyFont="1" applyFill="1" applyBorder="1" applyAlignment="1">
      <alignment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177" fontId="2" fillId="3" borderId="0" xfId="0" applyNumberFormat="1" applyFont="1" applyFill="1" applyBorder="1" applyAlignment="1">
      <alignment horizontal="right"/>
    </xf>
    <xf numFmtId="178" fontId="2" fillId="3" borderId="0" xfId="0" applyNumberFormat="1" applyFont="1" applyFill="1" applyBorder="1" applyAlignment="1">
      <alignment vertical="center" wrapText="1"/>
    </xf>
    <xf numFmtId="0" fontId="4" fillId="3" borderId="0" xfId="0" applyFont="1" applyFill="1"/>
    <xf numFmtId="177" fontId="15" fillId="3" borderId="0" xfId="0" applyNumberFormat="1" applyFont="1" applyFill="1" applyBorder="1" applyAlignment="1">
      <alignment horizontal="right"/>
    </xf>
    <xf numFmtId="178" fontId="13" fillId="3" borderId="5" xfId="0" applyNumberFormat="1" applyFont="1" applyFill="1" applyBorder="1" applyAlignment="1">
      <alignment horizontal="center" vertical="center"/>
    </xf>
    <xf numFmtId="177" fontId="13" fillId="3" borderId="15" xfId="0" applyNumberFormat="1" applyFont="1" applyFill="1" applyBorder="1" applyAlignment="1">
      <alignment horizontal="center"/>
    </xf>
    <xf numFmtId="177" fontId="13" fillId="3" borderId="14" xfId="0" applyNumberFormat="1" applyFont="1" applyFill="1" applyBorder="1" applyAlignment="1">
      <alignment horizontal="center"/>
    </xf>
    <xf numFmtId="177" fontId="13" fillId="3" borderId="16" xfId="0" applyNumberFormat="1" applyFont="1" applyFill="1" applyBorder="1" applyAlignment="1">
      <alignment horizontal="center"/>
    </xf>
    <xf numFmtId="177" fontId="13" fillId="4" borderId="14" xfId="0" applyNumberFormat="1" applyFont="1" applyFill="1" applyBorder="1" applyAlignment="1">
      <alignment vertical="center" wrapText="1"/>
    </xf>
    <xf numFmtId="177" fontId="13" fillId="4" borderId="15" xfId="0" applyNumberFormat="1" applyFont="1" applyFill="1" applyBorder="1" applyAlignment="1">
      <alignment vertical="center" wrapText="1"/>
    </xf>
    <xf numFmtId="177" fontId="13" fillId="3" borderId="15" xfId="0" applyNumberFormat="1" applyFont="1" applyFill="1" applyBorder="1" applyAlignment="1">
      <alignment vertical="center" wrapText="1"/>
    </xf>
    <xf numFmtId="177" fontId="13" fillId="3" borderId="14" xfId="0" applyNumberFormat="1" applyFont="1" applyFill="1" applyBorder="1" applyAlignment="1">
      <alignment vertical="center" wrapText="1"/>
    </xf>
    <xf numFmtId="177" fontId="13" fillId="3" borderId="6" xfId="0" applyNumberFormat="1" applyFont="1" applyFill="1" applyBorder="1" applyAlignment="1">
      <alignment horizontal="distributed" vertical="center"/>
    </xf>
    <xf numFmtId="177" fontId="2" fillId="3" borderId="5" xfId="0" applyNumberFormat="1" applyFont="1" applyFill="1" applyBorder="1" applyAlignment="1">
      <alignment vertical="center" wrapText="1"/>
    </xf>
    <xf numFmtId="177" fontId="2" fillId="3" borderId="9" xfId="0" applyNumberFormat="1" applyFont="1" applyFill="1" applyBorder="1" applyAlignment="1">
      <alignment horizontal="center"/>
    </xf>
    <xf numFmtId="177" fontId="2" fillId="3" borderId="22" xfId="0" applyNumberFormat="1" applyFont="1" applyFill="1" applyBorder="1" applyAlignment="1">
      <alignment vertical="center" wrapText="1"/>
    </xf>
    <xf numFmtId="177" fontId="2" fillId="3" borderId="22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177" fontId="4" fillId="3" borderId="9" xfId="0" applyNumberFormat="1" applyFont="1" applyFill="1" applyBorder="1" applyAlignment="1">
      <alignment horizontal="center"/>
    </xf>
    <xf numFmtId="176" fontId="2" fillId="3" borderId="7" xfId="0" applyNumberFormat="1" applyFont="1" applyFill="1" applyBorder="1" applyAlignment="1">
      <alignment horizontal="right" vertical="center" wrapText="1"/>
    </xf>
    <xf numFmtId="177" fontId="14" fillId="3" borderId="9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vertical="center"/>
    </xf>
    <xf numFmtId="177" fontId="13" fillId="3" borderId="26" xfId="0" applyNumberFormat="1" applyFont="1" applyFill="1" applyBorder="1" applyAlignment="1">
      <alignment horizontal="distributed" vertical="center"/>
    </xf>
    <xf numFmtId="0" fontId="2" fillId="4" borderId="15" xfId="0" applyNumberFormat="1" applyFont="1" applyFill="1" applyBorder="1" applyAlignment="1">
      <alignment vertical="center"/>
    </xf>
    <xf numFmtId="177" fontId="2" fillId="3" borderId="26" xfId="0" applyNumberFormat="1" applyFont="1" applyFill="1" applyBorder="1" applyAlignment="1">
      <alignment vertical="center" wrapText="1"/>
    </xf>
    <xf numFmtId="177" fontId="2" fillId="3" borderId="14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4" borderId="7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vertical="center"/>
    </xf>
    <xf numFmtId="177" fontId="13" fillId="3" borderId="16" xfId="0" applyNumberFormat="1" applyFont="1" applyFill="1" applyBorder="1" applyAlignment="1">
      <alignment horizontal="distributed" vertical="center"/>
    </xf>
    <xf numFmtId="177" fontId="2" fillId="3" borderId="6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vertical="center"/>
    </xf>
    <xf numFmtId="177" fontId="2" fillId="3" borderId="0" xfId="0" applyNumberFormat="1" applyFont="1" applyFill="1"/>
    <xf numFmtId="0" fontId="13" fillId="3" borderId="1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2" fillId="3" borderId="0" xfId="0" applyFont="1" applyFill="1" applyBorder="1"/>
    <xf numFmtId="177" fontId="2" fillId="3" borderId="6" xfId="0" applyNumberFormat="1" applyFont="1" applyFill="1" applyBorder="1"/>
    <xf numFmtId="177" fontId="2" fillId="3" borderId="4" xfId="0" applyNumberFormat="1" applyFont="1" applyFill="1" applyBorder="1" applyAlignment="1">
      <alignment horizontal="right"/>
    </xf>
    <xf numFmtId="177" fontId="2" fillId="3" borderId="5" xfId="0" applyNumberFormat="1" applyFont="1" applyFill="1" applyBorder="1" applyAlignment="1">
      <alignment horizontal="right"/>
    </xf>
    <xf numFmtId="177" fontId="2" fillId="3" borderId="0" xfId="0" applyNumberFormat="1" applyFont="1" applyFill="1" applyBorder="1"/>
    <xf numFmtId="177" fontId="2" fillId="3" borderId="14" xfId="0" applyNumberFormat="1" applyFont="1" applyFill="1" applyBorder="1" applyAlignment="1">
      <alignment horizontal="right" vertical="center" wrapText="1"/>
    </xf>
    <xf numFmtId="177" fontId="2" fillId="3" borderId="22" xfId="0" applyNumberFormat="1" applyFont="1" applyFill="1" applyBorder="1" applyAlignment="1">
      <alignment wrapText="1"/>
    </xf>
    <xf numFmtId="0" fontId="2" fillId="0" borderId="22" xfId="0" applyNumberFormat="1" applyFont="1" applyBorder="1" applyAlignment="1">
      <alignment horizontal="right" vertical="center"/>
    </xf>
    <xf numFmtId="0" fontId="2" fillId="0" borderId="23" xfId="0" applyNumberFormat="1" applyFont="1" applyBorder="1" applyAlignment="1">
      <alignment horizontal="right" vertical="center"/>
    </xf>
    <xf numFmtId="177" fontId="2" fillId="3" borderId="7" xfId="0" applyNumberFormat="1" applyFont="1" applyFill="1" applyBorder="1" applyAlignment="1">
      <alignment wrapText="1"/>
    </xf>
    <xf numFmtId="0" fontId="2" fillId="0" borderId="7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 wrapText="1"/>
    </xf>
    <xf numFmtId="177" fontId="2" fillId="0" borderId="14" xfId="0" applyNumberFormat="1" applyFont="1" applyBorder="1" applyAlignment="1">
      <alignment horizontal="right" vertical="center" wrapText="1"/>
    </xf>
    <xf numFmtId="177" fontId="2" fillId="0" borderId="22" xfId="0" applyNumberFormat="1" applyFont="1" applyBorder="1" applyAlignment="1">
      <alignment horizontal="right" vertical="center" wrapText="1"/>
    </xf>
    <xf numFmtId="177" fontId="2" fillId="0" borderId="23" xfId="0" applyNumberFormat="1" applyFont="1" applyBorder="1" applyAlignment="1">
      <alignment horizontal="right" vertical="center" wrapText="1"/>
    </xf>
    <xf numFmtId="177" fontId="2" fillId="0" borderId="7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right" vertical="center" wrapText="1"/>
    </xf>
    <xf numFmtId="176" fontId="2" fillId="3" borderId="15" xfId="0" applyNumberFormat="1" applyFont="1" applyFill="1" applyBorder="1" applyAlignment="1">
      <alignment horizontal="right" vertical="center" wrapText="1"/>
    </xf>
    <xf numFmtId="177" fontId="2" fillId="3" borderId="15" xfId="0" applyNumberFormat="1" applyFont="1" applyFill="1" applyBorder="1" applyAlignment="1">
      <alignment wrapText="1"/>
    </xf>
    <xf numFmtId="177" fontId="2" fillId="3" borderId="15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/>
    <xf numFmtId="0" fontId="2" fillId="3" borderId="0" xfId="0" applyFont="1" applyFill="1" applyAlignment="1"/>
    <xf numFmtId="0" fontId="4" fillId="3" borderId="15" xfId="0" applyFont="1" applyFill="1" applyBorder="1" applyAlignment="1">
      <alignment horizontal="left" vertical="center"/>
    </xf>
    <xf numFmtId="177" fontId="2" fillId="3" borderId="15" xfId="0" applyNumberFormat="1" applyFont="1" applyFill="1" applyBorder="1" applyAlignment="1">
      <alignment vertical="center" wrapText="1"/>
    </xf>
    <xf numFmtId="0" fontId="2" fillId="3" borderId="21" xfId="0" applyFont="1" applyFill="1" applyBorder="1"/>
    <xf numFmtId="0" fontId="4" fillId="3" borderId="21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distributed"/>
    </xf>
    <xf numFmtId="176" fontId="6" fillId="3" borderId="7" xfId="0" applyNumberFormat="1" applyFont="1" applyFill="1" applyBorder="1" applyAlignment="1">
      <alignment horizontal="right" vertical="distributed"/>
    </xf>
    <xf numFmtId="176" fontId="5" fillId="3" borderId="23" xfId="0" applyNumberFormat="1" applyFont="1" applyFill="1" applyBorder="1" applyAlignment="1">
      <alignment horizontal="right" vertical="distributed"/>
    </xf>
    <xf numFmtId="176" fontId="5" fillId="3" borderId="22" xfId="0" applyNumberFormat="1" applyFont="1" applyFill="1" applyBorder="1" applyAlignment="1">
      <alignment horizontal="right" vertical="distributed"/>
    </xf>
    <xf numFmtId="176" fontId="5" fillId="3" borderId="7" xfId="0" applyNumberFormat="1" applyFont="1" applyFill="1" applyBorder="1" applyAlignment="1">
      <alignment horizontal="right" vertical="distributed"/>
    </xf>
    <xf numFmtId="176" fontId="5" fillId="3" borderId="0" xfId="0" applyNumberFormat="1" applyFont="1" applyFill="1" applyBorder="1" applyAlignment="1">
      <alignment horizontal="right" vertical="distributed"/>
    </xf>
    <xf numFmtId="176" fontId="5" fillId="3" borderId="8" xfId="0" applyNumberFormat="1" applyFont="1" applyFill="1" applyBorder="1" applyAlignment="1">
      <alignment horizontal="right" vertical="distributed"/>
    </xf>
    <xf numFmtId="0" fontId="2" fillId="4" borderId="7" xfId="0" applyNumberFormat="1" applyFont="1" applyFill="1" applyBorder="1" applyAlignment="1">
      <alignment horizontal="right" vertical="center"/>
    </xf>
    <xf numFmtId="0" fontId="2" fillId="4" borderId="8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0" fontId="2" fillId="4" borderId="4" xfId="0" applyNumberFormat="1" applyFont="1" applyFill="1" applyBorder="1" applyAlignment="1">
      <alignment horizontal="right" vertical="center"/>
    </xf>
    <xf numFmtId="0" fontId="2" fillId="4" borderId="5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 shrinkToFit="1"/>
    </xf>
    <xf numFmtId="0" fontId="2" fillId="4" borderId="0" xfId="0" applyNumberFormat="1" applyFont="1" applyFill="1" applyBorder="1" applyAlignment="1">
      <alignment horizontal="right" vertical="center"/>
    </xf>
    <xf numFmtId="0" fontId="2" fillId="4" borderId="22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distributed" vertical="distributed"/>
    </xf>
    <xf numFmtId="0" fontId="5" fillId="3" borderId="3" xfId="0" applyFont="1" applyFill="1" applyBorder="1" applyAlignment="1">
      <alignment vertical="distributed"/>
    </xf>
    <xf numFmtId="0" fontId="5" fillId="3" borderId="5" xfId="0" applyFont="1" applyFill="1" applyBorder="1" applyAlignment="1">
      <alignment horizontal="right" vertical="distributed"/>
    </xf>
    <xf numFmtId="0" fontId="5" fillId="3" borderId="4" xfId="0" applyFont="1" applyFill="1" applyBorder="1" applyAlignment="1">
      <alignment horizontal="right" vertical="distributed"/>
    </xf>
    <xf numFmtId="0" fontId="2" fillId="3" borderId="20" xfId="0" applyFont="1" applyFill="1" applyBorder="1"/>
    <xf numFmtId="0" fontId="5" fillId="3" borderId="37" xfId="0" applyFont="1" applyFill="1" applyBorder="1" applyAlignment="1">
      <alignment horizontal="right" vertical="distributed"/>
    </xf>
    <xf numFmtId="177" fontId="5" fillId="4" borderId="38" xfId="0" applyNumberFormat="1" applyFont="1" applyFill="1" applyBorder="1" applyAlignment="1">
      <alignment horizontal="right" vertical="center" wrapText="1"/>
    </xf>
    <xf numFmtId="177" fontId="5" fillId="3" borderId="38" xfId="0" applyNumberFormat="1" applyFont="1" applyFill="1" applyBorder="1" applyAlignment="1">
      <alignment horizontal="right" vertical="distributed" wrapText="1"/>
    </xf>
    <xf numFmtId="177" fontId="5" fillId="0" borderId="38" xfId="0" applyNumberFormat="1" applyFont="1" applyFill="1" applyBorder="1" applyAlignment="1">
      <alignment horizontal="right" vertical="distributed" wrapText="1"/>
    </xf>
    <xf numFmtId="177" fontId="5" fillId="3" borderId="39" xfId="0" applyNumberFormat="1" applyFont="1" applyFill="1" applyBorder="1" applyAlignment="1">
      <alignment horizontal="right" vertical="distributed" wrapText="1"/>
    </xf>
    <xf numFmtId="0" fontId="5" fillId="3" borderId="0" xfId="0" applyFont="1" applyFill="1" applyBorder="1" applyAlignment="1">
      <alignment horizontal="distributed" vertical="center"/>
    </xf>
    <xf numFmtId="177" fontId="5" fillId="4" borderId="11" xfId="0" applyNumberFormat="1" applyFont="1" applyFill="1" applyBorder="1" applyAlignment="1">
      <alignment horizontal="right" vertical="center" wrapText="1"/>
    </xf>
    <xf numFmtId="177" fontId="5" fillId="3" borderId="7" xfId="0" applyNumberFormat="1" applyFont="1" applyFill="1" applyBorder="1" applyAlignment="1">
      <alignment horizontal="right" vertical="distributed" wrapText="1"/>
    </xf>
    <xf numFmtId="177" fontId="5" fillId="0" borderId="7" xfId="0" applyNumberFormat="1" applyFont="1" applyFill="1" applyBorder="1" applyAlignment="1">
      <alignment horizontal="right" vertical="distributed" wrapText="1"/>
    </xf>
    <xf numFmtId="177" fontId="5" fillId="3" borderId="0" xfId="0" applyNumberFormat="1" applyFont="1" applyFill="1" applyBorder="1" applyAlignment="1">
      <alignment horizontal="right" vertical="distributed" wrapText="1"/>
    </xf>
    <xf numFmtId="177" fontId="5" fillId="4" borderId="7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distributed" vertical="center"/>
    </xf>
    <xf numFmtId="177" fontId="5" fillId="4" borderId="4" xfId="0" applyNumberFormat="1" applyFont="1" applyFill="1" applyBorder="1" applyAlignment="1">
      <alignment horizontal="right" vertical="center" wrapText="1"/>
    </xf>
    <xf numFmtId="177" fontId="5" fillId="3" borderId="4" xfId="0" applyNumberFormat="1" applyFont="1" applyFill="1" applyBorder="1" applyAlignment="1">
      <alignment horizontal="right" vertical="distributed" wrapText="1"/>
    </xf>
    <xf numFmtId="177" fontId="5" fillId="0" borderId="4" xfId="0" applyNumberFormat="1" applyFont="1" applyFill="1" applyBorder="1" applyAlignment="1">
      <alignment horizontal="right" vertical="distributed" wrapText="1"/>
    </xf>
    <xf numFmtId="177" fontId="5" fillId="3" borderId="3" xfId="0" applyNumberFormat="1" applyFont="1" applyFill="1" applyBorder="1" applyAlignment="1">
      <alignment horizontal="right" vertical="distributed" wrapText="1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distributed"/>
    </xf>
    <xf numFmtId="0" fontId="6" fillId="0" borderId="9" xfId="0" applyFont="1" applyFill="1" applyBorder="1" applyAlignment="1">
      <alignment horizontal="right" vertical="distributed"/>
    </xf>
    <xf numFmtId="0" fontId="5" fillId="0" borderId="9" xfId="0" applyFont="1" applyFill="1" applyBorder="1" applyAlignment="1">
      <alignment horizontal="right" vertical="distributed"/>
    </xf>
    <xf numFmtId="0" fontId="6" fillId="3" borderId="6" xfId="0" applyFont="1" applyFill="1" applyBorder="1" applyAlignment="1">
      <alignment horizontal="right" vertical="distributed"/>
    </xf>
    <xf numFmtId="0" fontId="2" fillId="4" borderId="0" xfId="0" applyFont="1" applyFill="1" applyAlignment="1">
      <alignment horizontal="right"/>
    </xf>
    <xf numFmtId="0" fontId="2" fillId="3" borderId="20" xfId="1" applyFont="1" applyFill="1" applyBorder="1" applyAlignment="1" applyProtection="1">
      <alignment vertical="center"/>
    </xf>
    <xf numFmtId="0" fontId="4" fillId="4" borderId="20" xfId="0" applyFont="1" applyFill="1" applyBorder="1" applyAlignment="1">
      <alignment horizontal="right"/>
    </xf>
    <xf numFmtId="0" fontId="6" fillId="3" borderId="19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3" borderId="2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177" fontId="13" fillId="3" borderId="18" xfId="0" applyNumberFormat="1" applyFont="1" applyFill="1" applyBorder="1" applyAlignment="1">
      <alignment horizontal="center"/>
    </xf>
    <xf numFmtId="177" fontId="13" fillId="3" borderId="21" xfId="0" applyNumberFormat="1" applyFont="1" applyFill="1" applyBorder="1" applyAlignment="1">
      <alignment horizontal="center"/>
    </xf>
    <xf numFmtId="177" fontId="13" fillId="3" borderId="25" xfId="0" applyNumberFormat="1" applyFont="1" applyFill="1" applyBorder="1" applyAlignment="1">
      <alignment horizontal="center"/>
    </xf>
    <xf numFmtId="177" fontId="13" fillId="3" borderId="53" xfId="0" applyNumberFormat="1" applyFont="1" applyFill="1" applyBorder="1" applyAlignment="1">
      <alignment horizontal="center"/>
    </xf>
    <xf numFmtId="177" fontId="13" fillId="3" borderId="54" xfId="0" applyNumberFormat="1" applyFont="1" applyFill="1" applyBorder="1" applyAlignment="1">
      <alignment horizontal="center"/>
    </xf>
    <xf numFmtId="177" fontId="7" fillId="3" borderId="52" xfId="0" applyNumberFormat="1" applyFont="1" applyFill="1" applyBorder="1" applyAlignment="1">
      <alignment horizontal="center" vertical="center" wrapText="1"/>
    </xf>
    <xf numFmtId="177" fontId="7" fillId="3" borderId="15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77" fontId="2" fillId="3" borderId="53" xfId="0" applyNumberFormat="1" applyFont="1" applyFill="1" applyBorder="1" applyAlignment="1">
      <alignment horizontal="center"/>
    </xf>
    <xf numFmtId="177" fontId="2" fillId="3" borderId="54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/>
    </xf>
    <xf numFmtId="0" fontId="2" fillId="0" borderId="20" xfId="1" applyFont="1" applyFill="1" applyBorder="1" applyAlignment="1" applyProtection="1">
      <alignment horizontal="left" vertical="center"/>
    </xf>
    <xf numFmtId="0" fontId="4" fillId="0" borderId="20" xfId="0" applyFont="1" applyFill="1" applyBorder="1" applyAlignment="1">
      <alignment horizontal="right"/>
    </xf>
    <xf numFmtId="0" fontId="13" fillId="0" borderId="26" xfId="0" applyFont="1" applyFill="1" applyBorder="1" applyAlignment="1">
      <alignment horizontal="left"/>
    </xf>
    <xf numFmtId="0" fontId="13" fillId="0" borderId="33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179" fontId="5" fillId="0" borderId="39" xfId="0" applyNumberFormat="1" applyFont="1" applyFill="1" applyBorder="1" applyAlignment="1">
      <alignment horizontal="center" vertical="distributed"/>
    </xf>
    <xf numFmtId="179" fontId="5" fillId="0" borderId="40" xfId="0" applyNumberFormat="1" applyFont="1" applyFill="1" applyBorder="1" applyAlignment="1">
      <alignment horizontal="center" vertical="distributed"/>
    </xf>
    <xf numFmtId="176" fontId="5" fillId="0" borderId="8" xfId="0" applyNumberFormat="1" applyFont="1" applyFill="1" applyBorder="1" applyAlignment="1">
      <alignment horizontal="center" vertical="distributed"/>
    </xf>
    <xf numFmtId="176" fontId="5" fillId="0" borderId="9" xfId="0" applyNumberFormat="1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20" xfId="1" applyFont="1" applyFill="1" applyBorder="1" applyAlignment="1" applyProtection="1">
      <alignment vertical="center"/>
    </xf>
    <xf numFmtId="179" fontId="5" fillId="0" borderId="8" xfId="0" applyNumberFormat="1" applyFont="1" applyFill="1" applyBorder="1" applyAlignment="1">
      <alignment horizontal="center" vertical="distributed"/>
    </xf>
    <xf numFmtId="179" fontId="5" fillId="0" borderId="9" xfId="0" applyNumberFormat="1" applyFont="1" applyFill="1" applyBorder="1" applyAlignment="1">
      <alignment horizontal="center" vertical="distributed"/>
    </xf>
    <xf numFmtId="179" fontId="5" fillId="0" borderId="5" xfId="0" applyNumberFormat="1" applyFont="1" applyFill="1" applyBorder="1" applyAlignment="1">
      <alignment horizontal="center" vertical="distributed"/>
    </xf>
    <xf numFmtId="179" fontId="5" fillId="0" borderId="6" xfId="0" applyNumberFormat="1" applyFont="1" applyFill="1" applyBorder="1" applyAlignment="1">
      <alignment horizontal="center" vertical="distributed"/>
    </xf>
    <xf numFmtId="179" fontId="5" fillId="0" borderId="12" xfId="0" applyNumberFormat="1" applyFont="1" applyFill="1" applyBorder="1" applyAlignment="1">
      <alignment horizontal="center" vertical="distributed"/>
    </xf>
    <xf numFmtId="179" fontId="5" fillId="0" borderId="13" xfId="0" applyNumberFormat="1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right" vertical="distributed"/>
    </xf>
    <xf numFmtId="0" fontId="5" fillId="4" borderId="0" xfId="0" applyFont="1" applyFill="1" applyBorder="1" applyAlignment="1">
      <alignment horizontal="right" vertical="distributed"/>
    </xf>
    <xf numFmtId="0" fontId="6" fillId="4" borderId="4" xfId="0" applyFont="1" applyFill="1" applyBorder="1" applyAlignment="1">
      <alignment horizontal="right" vertical="distributed"/>
    </xf>
    <xf numFmtId="0" fontId="5" fillId="4" borderId="4" xfId="0" applyFont="1" applyFill="1" applyBorder="1" applyAlignment="1">
      <alignment horizontal="right" vertical="distributed"/>
    </xf>
    <xf numFmtId="0" fontId="5" fillId="4" borderId="5" xfId="0" applyFont="1" applyFill="1" applyBorder="1" applyAlignment="1">
      <alignment horizontal="right" vertical="distributed"/>
    </xf>
    <xf numFmtId="0" fontId="6" fillId="4" borderId="8" xfId="0" applyFont="1" applyFill="1" applyBorder="1" applyAlignment="1">
      <alignment horizontal="right" vertical="distributed"/>
    </xf>
    <xf numFmtId="0" fontId="6" fillId="4" borderId="9" xfId="0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/>
    </xf>
    <xf numFmtId="0" fontId="6" fillId="4" borderId="2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right" vertical="distributed"/>
    </xf>
    <xf numFmtId="49" fontId="6" fillId="4" borderId="9" xfId="0" applyNumberFormat="1" applyFont="1" applyFill="1" applyBorder="1" applyAlignment="1">
      <alignment horizontal="right" vertical="distributed"/>
    </xf>
    <xf numFmtId="49" fontId="5" fillId="4" borderId="8" xfId="0" applyNumberFormat="1" applyFont="1" applyFill="1" applyBorder="1" applyAlignment="1">
      <alignment horizontal="right" vertical="distributed"/>
    </xf>
    <xf numFmtId="49" fontId="5" fillId="4" borderId="0" xfId="0" applyNumberFormat="1" applyFont="1" applyFill="1" applyBorder="1" applyAlignment="1">
      <alignment horizontal="right" vertical="distributed"/>
    </xf>
    <xf numFmtId="49" fontId="5" fillId="4" borderId="9" xfId="0" applyNumberFormat="1" applyFont="1" applyFill="1" applyBorder="1" applyAlignment="1">
      <alignment horizontal="right" vertical="distributed"/>
    </xf>
    <xf numFmtId="0" fontId="10" fillId="4" borderId="0" xfId="0" applyFont="1" applyFill="1" applyAlignment="1">
      <alignment horizontal="left" vertical="center"/>
    </xf>
    <xf numFmtId="0" fontId="6" fillId="4" borderId="22" xfId="0" applyFont="1" applyFill="1" applyBorder="1" applyAlignment="1">
      <alignment horizontal="center" vertical="center" textRotation="255"/>
    </xf>
    <xf numFmtId="0" fontId="6" fillId="4" borderId="7" xfId="0" applyFont="1" applyFill="1" applyBorder="1" applyAlignment="1">
      <alignment horizontal="center" vertical="center" textRotation="255"/>
    </xf>
    <xf numFmtId="0" fontId="6" fillId="4" borderId="4" xfId="0" applyFont="1" applyFill="1" applyBorder="1" applyAlignment="1">
      <alignment horizontal="center" vertical="center" textRotation="255"/>
    </xf>
    <xf numFmtId="0" fontId="6" fillId="4" borderId="23" xfId="0" applyFont="1" applyFill="1" applyBorder="1" applyAlignment="1">
      <alignment horizontal="center" vertical="center" textRotation="255"/>
    </xf>
    <xf numFmtId="0" fontId="6" fillId="4" borderId="8" xfId="0" applyFont="1" applyFill="1" applyBorder="1" applyAlignment="1">
      <alignment horizontal="center" vertical="center" textRotation="255"/>
    </xf>
    <xf numFmtId="0" fontId="6" fillId="4" borderId="5" xfId="0" applyFont="1" applyFill="1" applyBorder="1" applyAlignment="1">
      <alignment horizontal="center" vertical="center" textRotation="255"/>
    </xf>
    <xf numFmtId="0" fontId="6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0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300</v>
      </c>
    </row>
    <row r="2" spans="2:3" ht="30" customHeight="1" thickBot="1">
      <c r="B2" s="52" t="s">
        <v>203</v>
      </c>
      <c r="C2" s="2" t="s">
        <v>204</v>
      </c>
    </row>
    <row r="3" spans="2:3" ht="30" customHeight="1" thickTop="1">
      <c r="B3" s="3" t="s">
        <v>206</v>
      </c>
      <c r="C3" s="53" t="s">
        <v>205</v>
      </c>
    </row>
    <row r="4" spans="2:3" ht="30" customHeight="1">
      <c r="B4" s="4" t="s">
        <v>79</v>
      </c>
      <c r="C4" s="53" t="s">
        <v>205</v>
      </c>
    </row>
    <row r="5" spans="2:3" ht="30" customHeight="1">
      <c r="B5" s="4" t="s">
        <v>144</v>
      </c>
      <c r="C5" s="53" t="s">
        <v>205</v>
      </c>
    </row>
    <row r="6" spans="2:3" ht="30" customHeight="1">
      <c r="B6" s="5" t="s">
        <v>209</v>
      </c>
      <c r="C6" s="53" t="s">
        <v>205</v>
      </c>
    </row>
    <row r="7" spans="2:3" ht="30" customHeight="1">
      <c r="B7" s="8" t="s">
        <v>208</v>
      </c>
      <c r="C7" s="53" t="s">
        <v>212</v>
      </c>
    </row>
    <row r="8" spans="2:3" ht="30" customHeight="1">
      <c r="B8" s="6" t="s">
        <v>207</v>
      </c>
      <c r="C8" s="53" t="s">
        <v>205</v>
      </c>
    </row>
    <row r="9" spans="2:3" ht="30" customHeight="1">
      <c r="B9" s="7" t="s">
        <v>211</v>
      </c>
      <c r="C9" s="53" t="s">
        <v>205</v>
      </c>
    </row>
    <row r="10" spans="2:3" ht="30" customHeight="1">
      <c r="B10" s="7" t="s">
        <v>210</v>
      </c>
      <c r="C10" s="53" t="s">
        <v>205</v>
      </c>
    </row>
  </sheetData>
  <phoneticPr fontId="3"/>
  <hyperlinks>
    <hyperlink ref="C3" location="'33'!A1" display="表示"/>
    <hyperlink ref="C4" location="'34'!A1" display="表示"/>
    <hyperlink ref="C5" location="'35'!A1" display="表示"/>
    <hyperlink ref="C6" location="'36'!A1" display="表示"/>
    <hyperlink ref="C8" location="'38'!A1" display="表示"/>
    <hyperlink ref="C9" location="'39'!A1" display="表示"/>
    <hyperlink ref="C7" location="'37'!A1" display="表示"/>
    <hyperlink ref="C10" location="'40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zoomScaleNormal="100" zoomScaleSheetLayoutView="100" workbookViewId="0">
      <selection activeCell="D28" sqref="D28"/>
    </sheetView>
  </sheetViews>
  <sheetFormatPr defaultRowHeight="13.5"/>
  <cols>
    <col min="1" max="1" width="11.5" style="9" customWidth="1"/>
    <col min="2" max="2" width="9.5" style="9" customWidth="1"/>
    <col min="3" max="11" width="7.75" style="9" customWidth="1"/>
    <col min="12" max="16384" width="9" style="9"/>
  </cols>
  <sheetData>
    <row r="1" spans="1:11" ht="18" customHeight="1">
      <c r="A1" s="51" t="s">
        <v>213</v>
      </c>
    </row>
    <row r="2" spans="1:11" ht="19.5" customHeight="1">
      <c r="A2" s="163" t="s">
        <v>26</v>
      </c>
      <c r="B2" s="71"/>
      <c r="C2" s="71"/>
      <c r="D2" s="71"/>
      <c r="E2" s="71"/>
      <c r="F2" s="71"/>
      <c r="G2" s="71"/>
      <c r="H2" s="71"/>
      <c r="I2" s="295"/>
      <c r="J2" s="295"/>
      <c r="K2" s="295"/>
    </row>
    <row r="3" spans="1:11" ht="15" customHeight="1" thickBot="1">
      <c r="A3" s="296" t="s">
        <v>25</v>
      </c>
      <c r="B3" s="296"/>
      <c r="C3" s="71"/>
      <c r="D3" s="71"/>
      <c r="E3" s="71"/>
      <c r="F3" s="71"/>
      <c r="G3" s="71"/>
      <c r="H3" s="297" t="s">
        <v>24</v>
      </c>
      <c r="I3" s="297"/>
      <c r="J3" s="297"/>
      <c r="K3" s="297"/>
    </row>
    <row r="4" spans="1:11" ht="14.25" thickTop="1">
      <c r="A4" s="298" t="s">
        <v>23</v>
      </c>
      <c r="B4" s="72"/>
      <c r="C4" s="73"/>
      <c r="D4" s="73"/>
      <c r="E4" s="73"/>
      <c r="F4" s="73"/>
      <c r="G4" s="73"/>
      <c r="H4" s="73"/>
      <c r="I4" s="73"/>
      <c r="J4" s="73"/>
      <c r="K4" s="73"/>
    </row>
    <row r="5" spans="1:11" ht="42" customHeight="1">
      <c r="A5" s="299"/>
      <c r="B5" s="74" t="s">
        <v>22</v>
      </c>
      <c r="C5" s="75" t="s">
        <v>21</v>
      </c>
      <c r="D5" s="76" t="s">
        <v>219</v>
      </c>
      <c r="E5" s="76" t="s">
        <v>220</v>
      </c>
      <c r="F5" s="76" t="s">
        <v>221</v>
      </c>
      <c r="G5" s="76" t="s">
        <v>222</v>
      </c>
      <c r="H5" s="76" t="s">
        <v>223</v>
      </c>
      <c r="I5" s="76" t="s">
        <v>224</v>
      </c>
      <c r="J5" s="76" t="s">
        <v>20</v>
      </c>
      <c r="K5" s="77" t="s">
        <v>19</v>
      </c>
    </row>
    <row r="6" spans="1:11" ht="18" customHeight="1">
      <c r="A6" s="78" t="s">
        <v>18</v>
      </c>
      <c r="B6" s="79">
        <v>4117</v>
      </c>
      <c r="C6" s="80">
        <v>705</v>
      </c>
      <c r="D6" s="80">
        <v>647</v>
      </c>
      <c r="E6" s="80">
        <v>1611</v>
      </c>
      <c r="F6" s="80">
        <v>828</v>
      </c>
      <c r="G6" s="80">
        <v>233</v>
      </c>
      <c r="H6" s="80">
        <v>87</v>
      </c>
      <c r="I6" s="80">
        <v>3</v>
      </c>
      <c r="J6" s="80">
        <v>3</v>
      </c>
      <c r="K6" s="81" t="s">
        <v>136</v>
      </c>
    </row>
    <row r="7" spans="1:11" ht="18" customHeight="1">
      <c r="A7" s="78" t="s">
        <v>17</v>
      </c>
      <c r="B7" s="79">
        <v>4077</v>
      </c>
      <c r="C7" s="80">
        <v>806</v>
      </c>
      <c r="D7" s="80">
        <v>672</v>
      </c>
      <c r="E7" s="80">
        <v>1463</v>
      </c>
      <c r="F7" s="80">
        <v>754</v>
      </c>
      <c r="G7" s="80">
        <v>266</v>
      </c>
      <c r="H7" s="80">
        <v>99</v>
      </c>
      <c r="I7" s="80">
        <v>14</v>
      </c>
      <c r="J7" s="80">
        <v>3</v>
      </c>
      <c r="K7" s="81" t="s">
        <v>136</v>
      </c>
    </row>
    <row r="8" spans="1:11" ht="18" customHeight="1">
      <c r="A8" s="78" t="s">
        <v>16</v>
      </c>
      <c r="B8" s="79">
        <v>3892</v>
      </c>
      <c r="C8" s="80">
        <v>902</v>
      </c>
      <c r="D8" s="80">
        <v>731</v>
      </c>
      <c r="E8" s="80">
        <v>1298</v>
      </c>
      <c r="F8" s="80">
        <v>573</v>
      </c>
      <c r="G8" s="80">
        <v>251</v>
      </c>
      <c r="H8" s="80">
        <v>108</v>
      </c>
      <c r="I8" s="80">
        <v>23</v>
      </c>
      <c r="J8" s="80">
        <v>5</v>
      </c>
      <c r="K8" s="82">
        <v>1</v>
      </c>
    </row>
    <row r="9" spans="1:11" ht="18" customHeight="1">
      <c r="A9" s="78" t="s">
        <v>15</v>
      </c>
      <c r="B9" s="79">
        <v>3526</v>
      </c>
      <c r="C9" s="80">
        <v>844</v>
      </c>
      <c r="D9" s="80">
        <v>696</v>
      </c>
      <c r="E9" s="80">
        <v>1102</v>
      </c>
      <c r="F9" s="80">
        <v>490</v>
      </c>
      <c r="G9" s="80">
        <v>227</v>
      </c>
      <c r="H9" s="80">
        <v>113</v>
      </c>
      <c r="I9" s="80">
        <v>31</v>
      </c>
      <c r="J9" s="80">
        <v>5</v>
      </c>
      <c r="K9" s="82">
        <v>18</v>
      </c>
    </row>
    <row r="10" spans="1:11" ht="18" customHeight="1">
      <c r="A10" s="78" t="s">
        <v>14</v>
      </c>
      <c r="B10" s="79">
        <v>3209</v>
      </c>
      <c r="C10" s="80">
        <v>873</v>
      </c>
      <c r="D10" s="80">
        <v>722</v>
      </c>
      <c r="E10" s="80">
        <v>938</v>
      </c>
      <c r="F10" s="80">
        <v>362</v>
      </c>
      <c r="G10" s="80">
        <v>176</v>
      </c>
      <c r="H10" s="80">
        <v>98</v>
      </c>
      <c r="I10" s="80">
        <v>32</v>
      </c>
      <c r="J10" s="80">
        <v>6</v>
      </c>
      <c r="K10" s="82">
        <v>2</v>
      </c>
    </row>
    <row r="11" spans="1:11" ht="18" customHeight="1">
      <c r="A11" s="78" t="s">
        <v>13</v>
      </c>
      <c r="B11" s="79">
        <v>2869</v>
      </c>
      <c r="C11" s="80">
        <v>860</v>
      </c>
      <c r="D11" s="80">
        <v>584</v>
      </c>
      <c r="E11" s="80">
        <v>829</v>
      </c>
      <c r="F11" s="80">
        <v>304</v>
      </c>
      <c r="G11" s="80">
        <v>150</v>
      </c>
      <c r="H11" s="80">
        <v>86</v>
      </c>
      <c r="I11" s="80">
        <v>34</v>
      </c>
      <c r="J11" s="80">
        <v>9</v>
      </c>
      <c r="K11" s="82">
        <v>13</v>
      </c>
    </row>
    <row r="12" spans="1:11" ht="18" customHeight="1">
      <c r="A12" s="78" t="s">
        <v>12</v>
      </c>
      <c r="B12" s="79">
        <v>2608</v>
      </c>
      <c r="C12" s="80">
        <v>1151</v>
      </c>
      <c r="D12" s="80">
        <v>383</v>
      </c>
      <c r="E12" s="80">
        <v>579</v>
      </c>
      <c r="F12" s="80">
        <v>236</v>
      </c>
      <c r="G12" s="80">
        <v>133</v>
      </c>
      <c r="H12" s="80">
        <v>66</v>
      </c>
      <c r="I12" s="80">
        <v>45</v>
      </c>
      <c r="J12" s="80">
        <v>15</v>
      </c>
      <c r="K12" s="81" t="s">
        <v>136</v>
      </c>
    </row>
    <row r="13" spans="1:11" ht="18" customHeight="1">
      <c r="A13" s="83" t="s">
        <v>11</v>
      </c>
      <c r="B13" s="79">
        <v>2514</v>
      </c>
      <c r="C13" s="80">
        <v>1201</v>
      </c>
      <c r="D13" s="84">
        <v>291</v>
      </c>
      <c r="E13" s="80">
        <v>507</v>
      </c>
      <c r="F13" s="80">
        <v>240</v>
      </c>
      <c r="G13" s="84">
        <v>109</v>
      </c>
      <c r="H13" s="84">
        <v>87</v>
      </c>
      <c r="I13" s="80">
        <v>59</v>
      </c>
      <c r="J13" s="80">
        <v>20</v>
      </c>
      <c r="K13" s="85" t="s">
        <v>136</v>
      </c>
    </row>
    <row r="14" spans="1:11" s="14" customFormat="1" ht="18" customHeight="1">
      <c r="A14" s="78" t="s">
        <v>217</v>
      </c>
      <c r="B14" s="98">
        <f>SUM(C14:K14)</f>
        <v>2210</v>
      </c>
      <c r="C14" s="84">
        <v>1115</v>
      </c>
      <c r="D14" s="80">
        <v>232</v>
      </c>
      <c r="E14" s="84">
        <v>405</v>
      </c>
      <c r="F14" s="84">
        <v>211</v>
      </c>
      <c r="G14" s="80">
        <v>91</v>
      </c>
      <c r="H14" s="80">
        <v>61</v>
      </c>
      <c r="I14" s="84">
        <v>59</v>
      </c>
      <c r="J14" s="84">
        <v>36</v>
      </c>
      <c r="K14" s="85" t="s">
        <v>136</v>
      </c>
    </row>
    <row r="15" spans="1:11" ht="28.5" customHeight="1">
      <c r="A15" s="86" t="s">
        <v>301</v>
      </c>
      <c r="B15" s="87">
        <v>1983</v>
      </c>
      <c r="C15" s="88">
        <v>1043</v>
      </c>
      <c r="D15" s="80">
        <v>207</v>
      </c>
      <c r="E15" s="80">
        <v>328</v>
      </c>
      <c r="F15" s="80">
        <v>165</v>
      </c>
      <c r="G15" s="80">
        <v>87</v>
      </c>
      <c r="H15" s="80">
        <v>58</v>
      </c>
      <c r="I15" s="80">
        <v>54</v>
      </c>
      <c r="J15" s="80">
        <v>41</v>
      </c>
      <c r="K15" s="90" t="s">
        <v>136</v>
      </c>
    </row>
    <row r="16" spans="1:11" ht="27.75" customHeight="1">
      <c r="A16" s="89" t="s">
        <v>10</v>
      </c>
      <c r="B16" s="79">
        <v>953</v>
      </c>
      <c r="C16" s="80">
        <v>13</v>
      </c>
      <c r="D16" s="164">
        <v>207</v>
      </c>
      <c r="E16" s="164">
        <v>328</v>
      </c>
      <c r="F16" s="164">
        <v>165</v>
      </c>
      <c r="G16" s="164">
        <v>87</v>
      </c>
      <c r="H16" s="164">
        <v>58</v>
      </c>
      <c r="I16" s="164">
        <v>54</v>
      </c>
      <c r="J16" s="164">
        <v>41</v>
      </c>
      <c r="K16" s="165" t="s">
        <v>136</v>
      </c>
    </row>
    <row r="17" spans="1:11" ht="18" customHeight="1">
      <c r="A17" s="91" t="s">
        <v>9</v>
      </c>
      <c r="B17" s="92">
        <v>76</v>
      </c>
      <c r="C17" s="93">
        <v>4</v>
      </c>
      <c r="D17" s="166">
        <v>27</v>
      </c>
      <c r="E17" s="166">
        <v>27</v>
      </c>
      <c r="F17" s="166">
        <v>6</v>
      </c>
      <c r="G17" s="166">
        <v>3</v>
      </c>
      <c r="H17" s="166">
        <v>1</v>
      </c>
      <c r="I17" s="166">
        <v>5</v>
      </c>
      <c r="J17" s="94">
        <v>3</v>
      </c>
      <c r="K17" s="95" t="s">
        <v>225</v>
      </c>
    </row>
    <row r="18" spans="1:11" ht="18" customHeight="1">
      <c r="A18" s="96" t="s">
        <v>8</v>
      </c>
      <c r="B18" s="79">
        <v>153</v>
      </c>
      <c r="C18" s="167">
        <v>1</v>
      </c>
      <c r="D18" s="167">
        <v>35</v>
      </c>
      <c r="E18" s="167">
        <v>72</v>
      </c>
      <c r="F18" s="167">
        <v>26</v>
      </c>
      <c r="G18" s="167">
        <v>11</v>
      </c>
      <c r="H18" s="167">
        <v>1</v>
      </c>
      <c r="I18" s="167">
        <v>1</v>
      </c>
      <c r="J18" s="80">
        <v>6</v>
      </c>
      <c r="K18" s="81" t="s">
        <v>136</v>
      </c>
    </row>
    <row r="19" spans="1:11" ht="18" customHeight="1">
      <c r="A19" s="96" t="s">
        <v>7</v>
      </c>
      <c r="B19" s="98">
        <v>113</v>
      </c>
      <c r="C19" s="97">
        <v>3</v>
      </c>
      <c r="D19" s="167">
        <v>13</v>
      </c>
      <c r="E19" s="167">
        <v>35</v>
      </c>
      <c r="F19" s="167">
        <v>18</v>
      </c>
      <c r="G19" s="167">
        <v>10</v>
      </c>
      <c r="H19" s="167">
        <v>14</v>
      </c>
      <c r="I19" s="167">
        <v>11</v>
      </c>
      <c r="J19" s="80">
        <v>9</v>
      </c>
      <c r="K19" s="81" t="s">
        <v>136</v>
      </c>
    </row>
    <row r="20" spans="1:11" ht="18" customHeight="1">
      <c r="A20" s="96" t="s">
        <v>6</v>
      </c>
      <c r="B20" s="98">
        <v>139</v>
      </c>
      <c r="C20" s="97">
        <v>1</v>
      </c>
      <c r="D20" s="167">
        <v>17</v>
      </c>
      <c r="E20" s="167">
        <v>39</v>
      </c>
      <c r="F20" s="167">
        <v>41</v>
      </c>
      <c r="G20" s="167">
        <v>19</v>
      </c>
      <c r="H20" s="167">
        <v>11</v>
      </c>
      <c r="I20" s="167">
        <v>5</v>
      </c>
      <c r="J20" s="80">
        <v>6</v>
      </c>
      <c r="K20" s="81" t="s">
        <v>136</v>
      </c>
    </row>
    <row r="21" spans="1:11" ht="18" customHeight="1">
      <c r="A21" s="96" t="s">
        <v>5</v>
      </c>
      <c r="B21" s="79">
        <v>194</v>
      </c>
      <c r="C21" s="97">
        <v>2</v>
      </c>
      <c r="D21" s="167">
        <v>50</v>
      </c>
      <c r="E21" s="167">
        <v>65</v>
      </c>
      <c r="F21" s="167">
        <v>29</v>
      </c>
      <c r="G21" s="167">
        <v>17</v>
      </c>
      <c r="H21" s="167">
        <v>10</v>
      </c>
      <c r="I21" s="167">
        <v>18</v>
      </c>
      <c r="J21" s="80">
        <v>3</v>
      </c>
      <c r="K21" s="81" t="s">
        <v>136</v>
      </c>
    </row>
    <row r="22" spans="1:11" ht="18" customHeight="1">
      <c r="A22" s="96" t="s">
        <v>4</v>
      </c>
      <c r="B22" s="98">
        <v>170</v>
      </c>
      <c r="C22" s="99" t="s">
        <v>136</v>
      </c>
      <c r="D22" s="167">
        <v>39</v>
      </c>
      <c r="E22" s="167">
        <v>67</v>
      </c>
      <c r="F22" s="167">
        <v>27</v>
      </c>
      <c r="G22" s="167">
        <v>19</v>
      </c>
      <c r="H22" s="167">
        <v>11</v>
      </c>
      <c r="I22" s="167">
        <v>2</v>
      </c>
      <c r="J22" s="80">
        <v>5</v>
      </c>
      <c r="K22" s="81" t="s">
        <v>136</v>
      </c>
    </row>
    <row r="23" spans="1:11" ht="18" customHeight="1">
      <c r="A23" s="96" t="s">
        <v>3</v>
      </c>
      <c r="B23" s="168" t="s">
        <v>302</v>
      </c>
      <c r="C23" s="99" t="s">
        <v>303</v>
      </c>
      <c r="D23" s="99" t="s">
        <v>303</v>
      </c>
      <c r="E23" s="99" t="s">
        <v>303</v>
      </c>
      <c r="F23" s="99" t="s">
        <v>303</v>
      </c>
      <c r="G23" s="99" t="s">
        <v>303</v>
      </c>
      <c r="H23" s="99" t="s">
        <v>303</v>
      </c>
      <c r="I23" s="99" t="s">
        <v>303</v>
      </c>
      <c r="J23" s="99" t="s">
        <v>303</v>
      </c>
      <c r="K23" s="81" t="s">
        <v>136</v>
      </c>
    </row>
    <row r="24" spans="1:11" ht="18" customHeight="1">
      <c r="A24" s="100" t="s">
        <v>2</v>
      </c>
      <c r="B24" s="101">
        <v>63</v>
      </c>
      <c r="C24" s="102">
        <v>1</v>
      </c>
      <c r="D24" s="169">
        <v>24</v>
      </c>
      <c r="E24" s="169">
        <v>15</v>
      </c>
      <c r="F24" s="169">
        <v>13</v>
      </c>
      <c r="G24" s="169">
        <v>4</v>
      </c>
      <c r="H24" s="169">
        <v>3</v>
      </c>
      <c r="I24" s="169">
        <v>1</v>
      </c>
      <c r="J24" s="102">
        <v>2</v>
      </c>
      <c r="K24" s="103" t="s">
        <v>225</v>
      </c>
    </row>
    <row r="25" spans="1:11" ht="13.5" customHeight="1">
      <c r="A25" s="104" t="s">
        <v>1</v>
      </c>
      <c r="B25" s="105"/>
      <c r="C25" s="105"/>
      <c r="D25" s="71"/>
      <c r="E25" s="71"/>
      <c r="F25" s="300" t="s">
        <v>0</v>
      </c>
      <c r="G25" s="300"/>
      <c r="H25" s="300"/>
      <c r="I25" s="300"/>
      <c r="J25" s="300"/>
      <c r="K25" s="300"/>
    </row>
    <row r="26" spans="1:11">
      <c r="A26" s="71"/>
      <c r="B26" s="105"/>
      <c r="C26" s="105"/>
      <c r="D26" s="105"/>
      <c r="E26" s="105"/>
      <c r="F26" s="301"/>
      <c r="G26" s="301"/>
      <c r="H26" s="301"/>
      <c r="I26" s="301"/>
      <c r="J26" s="301"/>
      <c r="K26" s="301"/>
    </row>
    <row r="27" spans="1:11">
      <c r="A27" s="71"/>
      <c r="B27" s="71"/>
      <c r="C27" s="71"/>
      <c r="D27" s="71"/>
      <c r="E27" s="71"/>
      <c r="F27" s="301"/>
      <c r="G27" s="301"/>
      <c r="H27" s="301"/>
      <c r="I27" s="301"/>
      <c r="J27" s="301"/>
      <c r="K27" s="301"/>
    </row>
    <row r="28" spans="1:11">
      <c r="A28" s="71"/>
      <c r="B28" s="71"/>
      <c r="C28" s="71"/>
      <c r="D28" s="71"/>
      <c r="E28" s="71"/>
      <c r="F28" s="302"/>
      <c r="G28" s="302"/>
      <c r="H28" s="302"/>
      <c r="I28" s="302"/>
      <c r="J28" s="302"/>
      <c r="K28" s="302"/>
    </row>
  </sheetData>
  <mergeCells count="5">
    <mergeCell ref="I2:K2"/>
    <mergeCell ref="A3:B3"/>
    <mergeCell ref="H3:K3"/>
    <mergeCell ref="A4:A5"/>
    <mergeCell ref="F25:K2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4"/>
  <sheetViews>
    <sheetView zoomScaleNormal="100" zoomScaleSheetLayoutView="100" workbookViewId="0">
      <selection activeCell="I36" sqref="I36"/>
    </sheetView>
  </sheetViews>
  <sheetFormatPr defaultRowHeight="13.5"/>
  <cols>
    <col min="1" max="14" width="12.125" style="9" customWidth="1"/>
    <col min="15" max="16384" width="9" style="9"/>
  </cols>
  <sheetData>
    <row r="1" spans="1:15" ht="18" customHeight="1">
      <c r="A1" s="51" t="s">
        <v>213</v>
      </c>
    </row>
    <row r="2" spans="1:15" ht="19.5" customHeight="1">
      <c r="A2" s="163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" customHeight="1" thickBot="1">
      <c r="A3" s="296" t="s">
        <v>25</v>
      </c>
      <c r="B3" s="296"/>
      <c r="C3" s="71"/>
      <c r="D3" s="71"/>
      <c r="E3" s="71"/>
      <c r="F3" s="71"/>
      <c r="G3" s="71"/>
      <c r="H3" s="71"/>
      <c r="I3" s="71"/>
      <c r="J3" s="71"/>
      <c r="K3" s="71"/>
      <c r="L3" s="71"/>
      <c r="M3" s="297" t="s">
        <v>135</v>
      </c>
      <c r="N3" s="297"/>
      <c r="O3" s="71"/>
    </row>
    <row r="4" spans="1:15" ht="14.25" customHeight="1" thickTop="1">
      <c r="A4" s="351" t="s">
        <v>78</v>
      </c>
      <c r="B4" s="348" t="s">
        <v>77</v>
      </c>
      <c r="C4" s="339" t="s">
        <v>76</v>
      </c>
      <c r="D4" s="339"/>
      <c r="E4" s="361"/>
      <c r="F4" s="354" t="s">
        <v>75</v>
      </c>
      <c r="G4" s="355"/>
      <c r="H4" s="336" t="s">
        <v>64</v>
      </c>
      <c r="I4" s="339" t="s">
        <v>134</v>
      </c>
      <c r="J4" s="339"/>
      <c r="K4" s="339"/>
      <c r="L4" s="339"/>
      <c r="M4" s="339"/>
      <c r="N4" s="339"/>
      <c r="O4" s="71"/>
    </row>
    <row r="5" spans="1:15" ht="16.5" customHeight="1">
      <c r="A5" s="352"/>
      <c r="B5" s="349"/>
      <c r="C5" s="357" t="s">
        <v>74</v>
      </c>
      <c r="D5" s="358" t="s">
        <v>73</v>
      </c>
      <c r="E5" s="360" t="s">
        <v>72</v>
      </c>
      <c r="F5" s="347" t="s">
        <v>71</v>
      </c>
      <c r="G5" s="356" t="s">
        <v>70</v>
      </c>
      <c r="H5" s="337"/>
      <c r="I5" s="340" t="s">
        <v>63</v>
      </c>
      <c r="J5" s="340" t="s">
        <v>133</v>
      </c>
      <c r="K5" s="342" t="s">
        <v>132</v>
      </c>
      <c r="L5" s="343" t="s">
        <v>131</v>
      </c>
      <c r="M5" s="341"/>
      <c r="N5" s="344"/>
      <c r="O5" s="71"/>
    </row>
    <row r="6" spans="1:15" ht="16.5" customHeight="1">
      <c r="A6" s="353"/>
      <c r="B6" s="350"/>
      <c r="C6" s="357"/>
      <c r="D6" s="359"/>
      <c r="E6" s="350"/>
      <c r="F6" s="347"/>
      <c r="G6" s="356"/>
      <c r="H6" s="338"/>
      <c r="I6" s="341"/>
      <c r="J6" s="341"/>
      <c r="K6" s="341"/>
      <c r="L6" s="217" t="s">
        <v>130</v>
      </c>
      <c r="M6" s="217" t="s">
        <v>129</v>
      </c>
      <c r="N6" s="218" t="s">
        <v>128</v>
      </c>
      <c r="O6" s="71"/>
    </row>
    <row r="7" spans="1:15" ht="3.75" customHeight="1">
      <c r="A7" s="170"/>
      <c r="B7" s="171"/>
      <c r="C7" s="172"/>
      <c r="D7" s="172"/>
      <c r="E7" s="173"/>
      <c r="F7" s="173"/>
      <c r="G7" s="174"/>
      <c r="H7" s="219"/>
      <c r="I7" s="220"/>
      <c r="J7" s="220"/>
      <c r="K7" s="220"/>
      <c r="L7" s="220"/>
      <c r="M7" s="220"/>
      <c r="N7" s="171"/>
      <c r="O7" s="71"/>
    </row>
    <row r="8" spans="1:15">
      <c r="A8" s="175" t="s">
        <v>18</v>
      </c>
      <c r="B8" s="106">
        <v>4117</v>
      </c>
      <c r="C8" s="107" t="s">
        <v>69</v>
      </c>
      <c r="D8" s="107" t="s">
        <v>69</v>
      </c>
      <c r="E8" s="108">
        <v>37.5</v>
      </c>
      <c r="F8" s="109">
        <v>18020</v>
      </c>
      <c r="G8" s="110">
        <v>6194</v>
      </c>
      <c r="H8" s="115">
        <f>SUM(I8:K8)</f>
        <v>3147</v>
      </c>
      <c r="I8" s="114">
        <v>1152</v>
      </c>
      <c r="J8" s="114">
        <v>1392</v>
      </c>
      <c r="K8" s="114">
        <v>603</v>
      </c>
      <c r="L8" s="114">
        <v>296</v>
      </c>
      <c r="M8" s="114">
        <v>304</v>
      </c>
      <c r="N8" s="113">
        <v>3</v>
      </c>
      <c r="O8" s="221"/>
    </row>
    <row r="9" spans="1:15">
      <c r="A9" s="175" t="s">
        <v>17</v>
      </c>
      <c r="B9" s="106">
        <v>4077</v>
      </c>
      <c r="C9" s="107" t="s">
        <v>69</v>
      </c>
      <c r="D9" s="107" t="s">
        <v>69</v>
      </c>
      <c r="E9" s="108">
        <v>33.5</v>
      </c>
      <c r="F9" s="109">
        <v>17357</v>
      </c>
      <c r="G9" s="110">
        <v>5859</v>
      </c>
      <c r="H9" s="115">
        <f>SUM(I9:K9)</f>
        <v>3119</v>
      </c>
      <c r="I9" s="114">
        <v>1229</v>
      </c>
      <c r="J9" s="114">
        <v>1421</v>
      </c>
      <c r="K9" s="114">
        <v>469</v>
      </c>
      <c r="L9" s="114">
        <v>269</v>
      </c>
      <c r="M9" s="114">
        <v>196</v>
      </c>
      <c r="N9" s="115">
        <v>4</v>
      </c>
      <c r="O9" s="71"/>
    </row>
    <row r="10" spans="1:15" s="14" customFormat="1">
      <c r="A10" s="175" t="s">
        <v>16</v>
      </c>
      <c r="B10" s="106">
        <v>3892</v>
      </c>
      <c r="C10" s="107" t="s">
        <v>69</v>
      </c>
      <c r="D10" s="107" t="s">
        <v>69</v>
      </c>
      <c r="E10" s="108">
        <v>29.7</v>
      </c>
      <c r="F10" s="109">
        <v>16414</v>
      </c>
      <c r="G10" s="110">
        <v>5450</v>
      </c>
      <c r="H10" s="115">
        <f>SUM(I10:K10)</f>
        <v>2849</v>
      </c>
      <c r="I10" s="114">
        <v>1143</v>
      </c>
      <c r="J10" s="114">
        <v>1349</v>
      </c>
      <c r="K10" s="114">
        <v>357</v>
      </c>
      <c r="L10" s="114">
        <v>114</v>
      </c>
      <c r="M10" s="114">
        <v>114</v>
      </c>
      <c r="N10" s="115">
        <v>4</v>
      </c>
      <c r="O10" s="71"/>
    </row>
    <row r="11" spans="1:15" s="14" customFormat="1">
      <c r="A11" s="175" t="s">
        <v>15</v>
      </c>
      <c r="B11" s="106">
        <v>3526</v>
      </c>
      <c r="C11" s="107" t="s">
        <v>69</v>
      </c>
      <c r="D11" s="107" t="s">
        <v>69</v>
      </c>
      <c r="E11" s="108">
        <v>25.6</v>
      </c>
      <c r="F11" s="109">
        <v>14609</v>
      </c>
      <c r="G11" s="110">
        <v>5019</v>
      </c>
      <c r="H11" s="115">
        <f>SUM(I11:K11)</f>
        <v>2580</v>
      </c>
      <c r="I11" s="114">
        <v>1086</v>
      </c>
      <c r="J11" s="114">
        <v>1243</v>
      </c>
      <c r="K11" s="114">
        <v>251</v>
      </c>
      <c r="L11" s="114">
        <v>37</v>
      </c>
      <c r="M11" s="114">
        <v>37</v>
      </c>
      <c r="N11" s="113">
        <v>3</v>
      </c>
      <c r="O11" s="221"/>
    </row>
    <row r="12" spans="1:15" s="14" customFormat="1">
      <c r="A12" s="175" t="s">
        <v>14</v>
      </c>
      <c r="B12" s="106">
        <v>3209</v>
      </c>
      <c r="C12" s="109">
        <v>866</v>
      </c>
      <c r="D12" s="109">
        <v>2343</v>
      </c>
      <c r="E12" s="108">
        <v>21.2</v>
      </c>
      <c r="F12" s="109">
        <v>12939</v>
      </c>
      <c r="G12" s="110">
        <v>4442</v>
      </c>
      <c r="H12" s="115">
        <f>SUM(I12:K12)</f>
        <v>2211</v>
      </c>
      <c r="I12" s="114">
        <v>963</v>
      </c>
      <c r="J12" s="114">
        <v>1055</v>
      </c>
      <c r="K12" s="114">
        <v>193</v>
      </c>
      <c r="L12" s="114">
        <v>7</v>
      </c>
      <c r="M12" s="114">
        <v>7</v>
      </c>
      <c r="N12" s="115">
        <v>7</v>
      </c>
      <c r="O12" s="221"/>
    </row>
    <row r="13" spans="1:15" s="14" customFormat="1">
      <c r="A13" s="175" t="s">
        <v>13</v>
      </c>
      <c r="B13" s="106">
        <v>2869</v>
      </c>
      <c r="C13" s="109">
        <v>860</v>
      </c>
      <c r="D13" s="109">
        <v>2009</v>
      </c>
      <c r="E13" s="108">
        <v>17.600000000000001</v>
      </c>
      <c r="F13" s="109">
        <v>11402</v>
      </c>
      <c r="G13" s="110">
        <v>3282</v>
      </c>
      <c r="H13" s="115">
        <v>1976</v>
      </c>
      <c r="I13" s="114">
        <v>877</v>
      </c>
      <c r="J13" s="114">
        <v>943</v>
      </c>
      <c r="K13" s="114">
        <v>156</v>
      </c>
      <c r="L13" s="107" t="s">
        <v>69</v>
      </c>
      <c r="M13" s="107" t="s">
        <v>69</v>
      </c>
      <c r="N13" s="115">
        <v>10</v>
      </c>
      <c r="O13" s="221"/>
    </row>
    <row r="14" spans="1:15" s="14" customFormat="1">
      <c r="A14" s="175" t="s">
        <v>12</v>
      </c>
      <c r="B14" s="106">
        <v>2608</v>
      </c>
      <c r="C14" s="107">
        <v>1154</v>
      </c>
      <c r="D14" s="109">
        <v>1454</v>
      </c>
      <c r="E14" s="108">
        <v>16</v>
      </c>
      <c r="F14" s="107">
        <v>9429</v>
      </c>
      <c r="G14" s="111">
        <v>1730</v>
      </c>
      <c r="H14" s="115">
        <v>1693</v>
      </c>
      <c r="I14" s="114" t="s">
        <v>228</v>
      </c>
      <c r="J14" s="114" t="s">
        <v>228</v>
      </c>
      <c r="K14" s="114" t="s">
        <v>228</v>
      </c>
      <c r="L14" s="107" t="s">
        <v>69</v>
      </c>
      <c r="M14" s="107" t="s">
        <v>69</v>
      </c>
      <c r="N14" s="112" t="s">
        <v>69</v>
      </c>
      <c r="O14" s="221"/>
    </row>
    <row r="15" spans="1:15" s="14" customFormat="1">
      <c r="A15" s="175" t="s">
        <v>11</v>
      </c>
      <c r="B15" s="106">
        <v>2514</v>
      </c>
      <c r="C15" s="107">
        <v>1205</v>
      </c>
      <c r="D15" s="110">
        <v>1309</v>
      </c>
      <c r="E15" s="108">
        <v>15.4</v>
      </c>
      <c r="F15" s="107" t="s">
        <v>69</v>
      </c>
      <c r="G15" s="112">
        <v>1665</v>
      </c>
      <c r="H15" s="115">
        <v>1706</v>
      </c>
      <c r="I15" s="107" t="s">
        <v>69</v>
      </c>
      <c r="J15" s="107" t="s">
        <v>69</v>
      </c>
      <c r="K15" s="107" t="s">
        <v>69</v>
      </c>
      <c r="L15" s="107" t="s">
        <v>69</v>
      </c>
      <c r="M15" s="107" t="s">
        <v>69</v>
      </c>
      <c r="N15" s="112" t="s">
        <v>69</v>
      </c>
      <c r="O15" s="221"/>
    </row>
    <row r="16" spans="1:15" s="14" customFormat="1">
      <c r="A16" s="175" t="s">
        <v>217</v>
      </c>
      <c r="B16" s="106">
        <f>SUM(C16:D16)</f>
        <v>2210</v>
      </c>
      <c r="C16" s="107">
        <v>1117</v>
      </c>
      <c r="D16" s="110">
        <v>1093</v>
      </c>
      <c r="E16" s="108">
        <v>13.3</v>
      </c>
      <c r="F16" s="107" t="s">
        <v>69</v>
      </c>
      <c r="G16" s="112">
        <v>1519</v>
      </c>
      <c r="H16" s="115">
        <v>1575</v>
      </c>
      <c r="I16" s="107" t="s">
        <v>69</v>
      </c>
      <c r="J16" s="107" t="s">
        <v>69</v>
      </c>
      <c r="K16" s="107" t="s">
        <v>69</v>
      </c>
      <c r="L16" s="107" t="s">
        <v>69</v>
      </c>
      <c r="M16" s="107" t="s">
        <v>69</v>
      </c>
      <c r="N16" s="112" t="s">
        <v>69</v>
      </c>
      <c r="O16" s="221"/>
    </row>
    <row r="17" spans="1:15" s="14" customFormat="1">
      <c r="A17" s="175" t="s">
        <v>301</v>
      </c>
      <c r="B17" s="106">
        <v>1983</v>
      </c>
      <c r="C17" s="107">
        <v>1051</v>
      </c>
      <c r="D17" s="110">
        <v>932</v>
      </c>
      <c r="E17" s="108">
        <v>11.8</v>
      </c>
      <c r="F17" s="107" t="s">
        <v>69</v>
      </c>
      <c r="G17" s="112" t="s">
        <v>69</v>
      </c>
      <c r="H17" s="115">
        <v>1474</v>
      </c>
      <c r="I17" s="107" t="s">
        <v>69</v>
      </c>
      <c r="J17" s="107" t="s">
        <v>69</v>
      </c>
      <c r="K17" s="107" t="s">
        <v>69</v>
      </c>
      <c r="L17" s="107" t="s">
        <v>69</v>
      </c>
      <c r="M17" s="107" t="s">
        <v>69</v>
      </c>
      <c r="N17" s="112" t="s">
        <v>69</v>
      </c>
      <c r="O17" s="221"/>
    </row>
    <row r="18" spans="1:15" s="14" customFormat="1" ht="3" customHeight="1">
      <c r="A18" s="176"/>
      <c r="B18" s="177"/>
      <c r="C18" s="178"/>
      <c r="D18" s="179"/>
      <c r="E18" s="180"/>
      <c r="F18" s="178"/>
      <c r="G18" s="181"/>
      <c r="H18" s="222"/>
      <c r="I18" s="223"/>
      <c r="J18" s="223"/>
      <c r="K18" s="223"/>
      <c r="L18" s="223"/>
      <c r="M18" s="223"/>
      <c r="N18" s="224"/>
      <c r="O18" s="221"/>
    </row>
    <row r="19" spans="1:15" ht="19.5" customHeight="1">
      <c r="A19" s="182"/>
      <c r="B19" s="106"/>
      <c r="C19" s="111"/>
      <c r="D19" s="110"/>
      <c r="E19" s="183"/>
      <c r="F19" s="111"/>
      <c r="G19" s="111"/>
      <c r="H19" s="225"/>
      <c r="I19" s="182"/>
      <c r="J19" s="182"/>
      <c r="K19" s="182"/>
      <c r="L19" s="182"/>
      <c r="M19" s="182"/>
      <c r="N19" s="182"/>
      <c r="O19" s="221"/>
    </row>
    <row r="20" spans="1:15" ht="13.5" customHeight="1" thickBot="1">
      <c r="A20" s="163" t="s">
        <v>68</v>
      </c>
      <c r="B20" s="71"/>
      <c r="C20" s="71"/>
      <c r="D20" s="71"/>
      <c r="E20" s="71"/>
      <c r="F20" s="184"/>
      <c r="G20" s="185"/>
      <c r="H20" s="71"/>
      <c r="I20" s="71"/>
      <c r="J20" s="71"/>
      <c r="K20" s="71"/>
      <c r="L20" s="184"/>
      <c r="M20" s="297" t="s">
        <v>306</v>
      </c>
      <c r="N20" s="297"/>
      <c r="O20" s="71"/>
    </row>
    <row r="21" spans="1:15" ht="14.25" thickTop="1">
      <c r="A21" s="345"/>
      <c r="B21" s="319" t="s">
        <v>67</v>
      </c>
      <c r="C21" s="319" t="s">
        <v>66</v>
      </c>
      <c r="D21" s="314" t="s">
        <v>65</v>
      </c>
      <c r="E21" s="315"/>
      <c r="F21" s="315"/>
      <c r="G21" s="316"/>
      <c r="H21" s="317"/>
      <c r="I21" s="319" t="s">
        <v>67</v>
      </c>
      <c r="J21" s="319" t="s">
        <v>66</v>
      </c>
      <c r="K21" s="314" t="s">
        <v>65</v>
      </c>
      <c r="L21" s="315"/>
      <c r="M21" s="315"/>
      <c r="N21" s="315"/>
      <c r="O21" s="71"/>
    </row>
    <row r="22" spans="1:15" ht="13.5" customHeight="1">
      <c r="A22" s="346"/>
      <c r="B22" s="320"/>
      <c r="C22" s="320"/>
      <c r="D22" s="186" t="s">
        <v>64</v>
      </c>
      <c r="E22" s="187" t="s">
        <v>63</v>
      </c>
      <c r="F22" s="188" t="s">
        <v>62</v>
      </c>
      <c r="G22" s="187" t="s">
        <v>61</v>
      </c>
      <c r="H22" s="318"/>
      <c r="I22" s="320"/>
      <c r="J22" s="320"/>
      <c r="K22" s="186" t="s">
        <v>64</v>
      </c>
      <c r="L22" s="187" t="s">
        <v>63</v>
      </c>
      <c r="M22" s="187" t="s">
        <v>62</v>
      </c>
      <c r="N22" s="188" t="s">
        <v>61</v>
      </c>
      <c r="O22" s="71"/>
    </row>
    <row r="23" spans="1:15" ht="13.5" customHeight="1">
      <c r="A23" s="189" t="s">
        <v>60</v>
      </c>
      <c r="B23" s="190">
        <v>953</v>
      </c>
      <c r="C23" s="191">
        <v>932</v>
      </c>
      <c r="D23" s="190">
        <v>136593</v>
      </c>
      <c r="E23" s="192">
        <v>48558</v>
      </c>
      <c r="F23" s="193">
        <v>79075</v>
      </c>
      <c r="G23" s="192">
        <v>8960</v>
      </c>
      <c r="H23" s="213" t="s">
        <v>6</v>
      </c>
      <c r="I23" s="116">
        <v>139</v>
      </c>
      <c r="J23" s="116">
        <v>136</v>
      </c>
      <c r="K23" s="226">
        <v>19600</v>
      </c>
      <c r="L23" s="226">
        <v>6354</v>
      </c>
      <c r="M23" s="226">
        <v>12779</v>
      </c>
      <c r="N23" s="226">
        <v>467</v>
      </c>
      <c r="O23" s="71"/>
    </row>
    <row r="24" spans="1:15" ht="13.5" customHeight="1">
      <c r="A24" s="194" t="s">
        <v>59</v>
      </c>
      <c r="B24" s="195">
        <v>76</v>
      </c>
      <c r="C24" s="181">
        <v>72</v>
      </c>
      <c r="D24" s="195">
        <v>9819</v>
      </c>
      <c r="E24" s="195">
        <v>3140</v>
      </c>
      <c r="F24" s="195">
        <v>4558</v>
      </c>
      <c r="G24" s="179">
        <v>2121</v>
      </c>
      <c r="H24" s="196" t="s">
        <v>127</v>
      </c>
      <c r="I24" s="227">
        <v>79</v>
      </c>
      <c r="J24" s="227">
        <v>77</v>
      </c>
      <c r="K24" s="198">
        <f>SUM(L24:N24)</f>
        <v>11755</v>
      </c>
      <c r="L24" s="228">
        <v>3144</v>
      </c>
      <c r="M24" s="228">
        <v>8611</v>
      </c>
      <c r="N24" s="229" t="s">
        <v>225</v>
      </c>
      <c r="O24" s="71"/>
    </row>
    <row r="25" spans="1:15" ht="13.5" customHeight="1">
      <c r="A25" s="196" t="s">
        <v>58</v>
      </c>
      <c r="B25" s="197">
        <v>16</v>
      </c>
      <c r="C25" s="198">
        <v>15</v>
      </c>
      <c r="D25" s="197">
        <f>SUM(E25:G25)</f>
        <v>3021</v>
      </c>
      <c r="E25" s="197">
        <v>1436</v>
      </c>
      <c r="F25" s="197">
        <v>1475</v>
      </c>
      <c r="G25" s="197">
        <v>110</v>
      </c>
      <c r="H25" s="196" t="s">
        <v>126</v>
      </c>
      <c r="I25" s="230">
        <v>19</v>
      </c>
      <c r="J25" s="230">
        <v>19</v>
      </c>
      <c r="K25" s="107">
        <f>SUM(L25:N25)</f>
        <v>2633</v>
      </c>
      <c r="L25" s="231">
        <v>914</v>
      </c>
      <c r="M25" s="231">
        <v>1282</v>
      </c>
      <c r="N25" s="232">
        <v>437</v>
      </c>
      <c r="O25" s="71"/>
    </row>
    <row r="26" spans="1:15" ht="13.5" customHeight="1">
      <c r="A26" s="196" t="s">
        <v>57</v>
      </c>
      <c r="B26" s="109">
        <v>7</v>
      </c>
      <c r="C26" s="107">
        <v>7</v>
      </c>
      <c r="D26" s="109">
        <f t="shared" ref="D26:D36" si="0">SUM(E26:G26)</f>
        <v>345</v>
      </c>
      <c r="E26" s="199">
        <v>264</v>
      </c>
      <c r="F26" s="199">
        <v>81</v>
      </c>
      <c r="G26" s="107" t="s">
        <v>225</v>
      </c>
      <c r="H26" s="196" t="s">
        <v>125</v>
      </c>
      <c r="I26" s="230">
        <v>27</v>
      </c>
      <c r="J26" s="230">
        <v>26</v>
      </c>
      <c r="K26" s="107">
        <f>SUM(L26:N26)</f>
        <v>4078</v>
      </c>
      <c r="L26" s="231">
        <v>1893</v>
      </c>
      <c r="M26" s="231">
        <v>2185</v>
      </c>
      <c r="N26" s="232" t="s">
        <v>225</v>
      </c>
      <c r="O26" s="71"/>
    </row>
    <row r="27" spans="1:15" ht="13.5" customHeight="1">
      <c r="A27" s="200" t="s">
        <v>56</v>
      </c>
      <c r="B27" s="201" t="s">
        <v>226</v>
      </c>
      <c r="C27" s="107" t="s">
        <v>225</v>
      </c>
      <c r="D27" s="201" t="s">
        <v>226</v>
      </c>
      <c r="E27" s="201" t="s">
        <v>226</v>
      </c>
      <c r="F27" s="201" t="s">
        <v>226</v>
      </c>
      <c r="G27" s="201" t="s">
        <v>226</v>
      </c>
      <c r="H27" s="196" t="s">
        <v>124</v>
      </c>
      <c r="I27" s="117">
        <v>14</v>
      </c>
      <c r="J27" s="117">
        <v>14</v>
      </c>
      <c r="K27" s="178">
        <f>SUM(L27:N27)</f>
        <v>1134</v>
      </c>
      <c r="L27" s="233">
        <v>403</v>
      </c>
      <c r="M27" s="233">
        <v>701</v>
      </c>
      <c r="N27" s="234">
        <v>30</v>
      </c>
      <c r="O27" s="71"/>
    </row>
    <row r="28" spans="1:15" ht="13.5" customHeight="1">
      <c r="A28" s="196" t="s">
        <v>55</v>
      </c>
      <c r="B28" s="109">
        <v>16</v>
      </c>
      <c r="C28" s="107">
        <v>14</v>
      </c>
      <c r="D28" s="109">
        <f t="shared" si="0"/>
        <v>2032</v>
      </c>
      <c r="E28" s="199">
        <v>227</v>
      </c>
      <c r="F28" s="199">
        <v>220</v>
      </c>
      <c r="G28" s="199">
        <v>1585</v>
      </c>
      <c r="H28" s="213" t="s">
        <v>5</v>
      </c>
      <c r="I28" s="116">
        <v>194</v>
      </c>
      <c r="J28" s="116">
        <v>191</v>
      </c>
      <c r="K28" s="235">
        <v>24999</v>
      </c>
      <c r="L28" s="235">
        <v>10044</v>
      </c>
      <c r="M28" s="235">
        <v>11505</v>
      </c>
      <c r="N28" s="236">
        <v>3450</v>
      </c>
      <c r="O28" s="71"/>
    </row>
    <row r="29" spans="1:15" ht="13.5" customHeight="1">
      <c r="A29" s="196" t="s">
        <v>54</v>
      </c>
      <c r="B29" s="109">
        <v>5</v>
      </c>
      <c r="C29" s="107">
        <v>5</v>
      </c>
      <c r="D29" s="109">
        <f>SUM(E29:G29)</f>
        <v>2150</v>
      </c>
      <c r="E29" s="107" t="s">
        <v>225</v>
      </c>
      <c r="F29" s="199">
        <v>2150</v>
      </c>
      <c r="G29" s="107" t="s">
        <v>225</v>
      </c>
      <c r="H29" s="196" t="s">
        <v>123</v>
      </c>
      <c r="I29" s="227">
        <v>39</v>
      </c>
      <c r="J29" s="227">
        <v>38</v>
      </c>
      <c r="K29" s="237">
        <v>6003</v>
      </c>
      <c r="L29" s="237">
        <v>2060</v>
      </c>
      <c r="M29" s="237">
        <v>2735</v>
      </c>
      <c r="N29" s="238">
        <v>1208</v>
      </c>
      <c r="O29" s="71"/>
    </row>
    <row r="30" spans="1:15" ht="13.5" customHeight="1">
      <c r="A30" s="196" t="s">
        <v>53</v>
      </c>
      <c r="B30" s="201" t="s">
        <v>226</v>
      </c>
      <c r="C30" s="107">
        <v>1</v>
      </c>
      <c r="D30" s="201" t="s">
        <v>226</v>
      </c>
      <c r="E30" s="201" t="s">
        <v>226</v>
      </c>
      <c r="F30" s="201" t="s">
        <v>226</v>
      </c>
      <c r="G30" s="201" t="s">
        <v>226</v>
      </c>
      <c r="H30" s="196" t="s">
        <v>122</v>
      </c>
      <c r="I30" s="230">
        <v>77</v>
      </c>
      <c r="J30" s="230">
        <v>76</v>
      </c>
      <c r="K30" s="239">
        <v>10223</v>
      </c>
      <c r="L30" s="239">
        <v>3946</v>
      </c>
      <c r="M30" s="239">
        <v>6237</v>
      </c>
      <c r="N30" s="240">
        <v>40</v>
      </c>
      <c r="O30" s="71"/>
    </row>
    <row r="31" spans="1:15" ht="13.5" customHeight="1">
      <c r="A31" s="196" t="s">
        <v>52</v>
      </c>
      <c r="B31" s="107" t="s">
        <v>225</v>
      </c>
      <c r="C31" s="107" t="s">
        <v>225</v>
      </c>
      <c r="D31" s="107" t="s">
        <v>225</v>
      </c>
      <c r="E31" s="107" t="s">
        <v>225</v>
      </c>
      <c r="F31" s="107" t="s">
        <v>225</v>
      </c>
      <c r="G31" s="107" t="s">
        <v>225</v>
      </c>
      <c r="H31" s="196" t="s">
        <v>121</v>
      </c>
      <c r="I31" s="117">
        <v>78</v>
      </c>
      <c r="J31" s="117">
        <v>77</v>
      </c>
      <c r="K31" s="241">
        <v>8773</v>
      </c>
      <c r="L31" s="241">
        <v>4038</v>
      </c>
      <c r="M31" s="241">
        <v>2533</v>
      </c>
      <c r="N31" s="242">
        <v>2202</v>
      </c>
      <c r="O31" s="71"/>
    </row>
    <row r="32" spans="1:15" ht="13.5" customHeight="1">
      <c r="A32" s="196" t="s">
        <v>51</v>
      </c>
      <c r="B32" s="109">
        <v>10</v>
      </c>
      <c r="C32" s="107">
        <v>10</v>
      </c>
      <c r="D32" s="109">
        <f t="shared" si="0"/>
        <v>414</v>
      </c>
      <c r="E32" s="199">
        <v>219</v>
      </c>
      <c r="F32" s="199">
        <v>185</v>
      </c>
      <c r="G32" s="199">
        <v>10</v>
      </c>
      <c r="H32" s="213" t="s">
        <v>4</v>
      </c>
      <c r="I32" s="116">
        <v>170</v>
      </c>
      <c r="J32" s="116">
        <v>168</v>
      </c>
      <c r="K32" s="235">
        <v>20094</v>
      </c>
      <c r="L32" s="235">
        <v>12963</v>
      </c>
      <c r="M32" s="235">
        <v>6134</v>
      </c>
      <c r="N32" s="236">
        <v>997</v>
      </c>
      <c r="O32" s="71"/>
    </row>
    <row r="33" spans="1:15" ht="13.5" customHeight="1">
      <c r="A33" s="196" t="s">
        <v>50</v>
      </c>
      <c r="B33" s="107" t="s">
        <v>225</v>
      </c>
      <c r="C33" s="107" t="s">
        <v>225</v>
      </c>
      <c r="D33" s="107" t="s">
        <v>225</v>
      </c>
      <c r="E33" s="107" t="s">
        <v>225</v>
      </c>
      <c r="F33" s="107" t="s">
        <v>225</v>
      </c>
      <c r="G33" s="107" t="s">
        <v>225</v>
      </c>
      <c r="H33" s="196" t="s">
        <v>120</v>
      </c>
      <c r="I33" s="227">
        <v>13</v>
      </c>
      <c r="J33" s="227">
        <v>13</v>
      </c>
      <c r="K33" s="237">
        <v>696</v>
      </c>
      <c r="L33" s="237">
        <v>399</v>
      </c>
      <c r="M33" s="237">
        <v>297</v>
      </c>
      <c r="N33" s="238" t="s">
        <v>225</v>
      </c>
      <c r="O33" s="71"/>
    </row>
    <row r="34" spans="1:15" ht="13.5" customHeight="1">
      <c r="A34" s="196" t="s">
        <v>49</v>
      </c>
      <c r="B34" s="201" t="s">
        <v>226</v>
      </c>
      <c r="C34" s="109">
        <v>2</v>
      </c>
      <c r="D34" s="201" t="s">
        <v>226</v>
      </c>
      <c r="E34" s="201" t="s">
        <v>226</v>
      </c>
      <c r="F34" s="201" t="s">
        <v>226</v>
      </c>
      <c r="G34" s="201" t="s">
        <v>226</v>
      </c>
      <c r="H34" s="196" t="s">
        <v>119</v>
      </c>
      <c r="I34" s="230">
        <v>8</v>
      </c>
      <c r="J34" s="230">
        <v>8</v>
      </c>
      <c r="K34" s="239">
        <v>485</v>
      </c>
      <c r="L34" s="239">
        <v>309</v>
      </c>
      <c r="M34" s="239">
        <v>176</v>
      </c>
      <c r="N34" s="240" t="s">
        <v>225</v>
      </c>
      <c r="O34" s="71"/>
    </row>
    <row r="35" spans="1:15" ht="13.5" customHeight="1">
      <c r="A35" s="202" t="s">
        <v>48</v>
      </c>
      <c r="B35" s="109">
        <v>8</v>
      </c>
      <c r="C35" s="109">
        <v>8</v>
      </c>
      <c r="D35" s="109">
        <f t="shared" si="0"/>
        <v>840</v>
      </c>
      <c r="E35" s="199">
        <v>143</v>
      </c>
      <c r="F35" s="199">
        <v>295</v>
      </c>
      <c r="G35" s="199">
        <v>402</v>
      </c>
      <c r="H35" s="196" t="s">
        <v>118</v>
      </c>
      <c r="I35" s="230">
        <v>16</v>
      </c>
      <c r="J35" s="230">
        <v>15</v>
      </c>
      <c r="K35" s="239">
        <v>1430</v>
      </c>
      <c r="L35" s="239">
        <v>731</v>
      </c>
      <c r="M35" s="239">
        <v>691</v>
      </c>
      <c r="N35" s="240">
        <v>8</v>
      </c>
      <c r="O35" s="71"/>
    </row>
    <row r="36" spans="1:15" ht="13.5" customHeight="1">
      <c r="A36" s="196" t="s">
        <v>47</v>
      </c>
      <c r="B36" s="109">
        <v>3</v>
      </c>
      <c r="C36" s="109">
        <v>3</v>
      </c>
      <c r="D36" s="109">
        <f t="shared" si="0"/>
        <v>148</v>
      </c>
      <c r="E36" s="199">
        <v>120</v>
      </c>
      <c r="F36" s="199">
        <v>28</v>
      </c>
      <c r="G36" s="107" t="s">
        <v>225</v>
      </c>
      <c r="H36" s="196" t="s">
        <v>117</v>
      </c>
      <c r="I36" s="230">
        <v>7</v>
      </c>
      <c r="J36" s="230">
        <v>7</v>
      </c>
      <c r="K36" s="239">
        <v>1836</v>
      </c>
      <c r="L36" s="239">
        <v>1811</v>
      </c>
      <c r="M36" s="239">
        <v>25</v>
      </c>
      <c r="N36" s="240" t="s">
        <v>225</v>
      </c>
      <c r="O36" s="71"/>
    </row>
    <row r="37" spans="1:15" ht="13.5" customHeight="1">
      <c r="A37" s="196" t="s">
        <v>304</v>
      </c>
      <c r="B37" s="107" t="s">
        <v>225</v>
      </c>
      <c r="C37" s="107" t="s">
        <v>225</v>
      </c>
      <c r="D37" s="107" t="s">
        <v>225</v>
      </c>
      <c r="E37" s="107" t="s">
        <v>225</v>
      </c>
      <c r="F37" s="107" t="s">
        <v>225</v>
      </c>
      <c r="G37" s="107" t="s">
        <v>225</v>
      </c>
      <c r="H37" s="196" t="s">
        <v>116</v>
      </c>
      <c r="I37" s="230">
        <v>14</v>
      </c>
      <c r="J37" s="230">
        <v>14</v>
      </c>
      <c r="K37" s="239">
        <v>1698</v>
      </c>
      <c r="L37" s="239">
        <v>1445</v>
      </c>
      <c r="M37" s="239">
        <v>236</v>
      </c>
      <c r="N37" s="240">
        <v>17</v>
      </c>
      <c r="O37" s="71"/>
    </row>
    <row r="38" spans="1:15" ht="13.5" customHeight="1">
      <c r="A38" s="196" t="s">
        <v>305</v>
      </c>
      <c r="B38" s="179">
        <v>7</v>
      </c>
      <c r="C38" s="179">
        <v>7</v>
      </c>
      <c r="D38" s="179">
        <f>SUM(E38:G38)</f>
        <v>735</v>
      </c>
      <c r="E38" s="203">
        <v>651</v>
      </c>
      <c r="F38" s="203">
        <v>84</v>
      </c>
      <c r="G38" s="178" t="s">
        <v>225</v>
      </c>
      <c r="H38" s="196" t="s">
        <v>115</v>
      </c>
      <c r="I38" s="230">
        <v>35</v>
      </c>
      <c r="J38" s="230">
        <v>35</v>
      </c>
      <c r="K38" s="239">
        <v>4217</v>
      </c>
      <c r="L38" s="239">
        <v>2946</v>
      </c>
      <c r="M38" s="239">
        <v>1256</v>
      </c>
      <c r="N38" s="240">
        <v>15</v>
      </c>
      <c r="O38" s="71"/>
    </row>
    <row r="39" spans="1:15" ht="13.5" customHeight="1">
      <c r="A39" s="204" t="s">
        <v>45</v>
      </c>
      <c r="B39" s="205">
        <v>153</v>
      </c>
      <c r="C39" s="206">
        <v>152</v>
      </c>
      <c r="D39" s="207">
        <f>SUM(D40:D44)</f>
        <v>17670</v>
      </c>
      <c r="E39" s="207">
        <f>SUM(E40:E44)</f>
        <v>9406</v>
      </c>
      <c r="F39" s="207">
        <f>SUM(F40:F44)</f>
        <v>7265</v>
      </c>
      <c r="G39" s="249">
        <f>SUM(G40:G44)</f>
        <v>999</v>
      </c>
      <c r="H39" s="196" t="s">
        <v>114</v>
      </c>
      <c r="I39" s="230">
        <v>15</v>
      </c>
      <c r="J39" s="230">
        <v>15</v>
      </c>
      <c r="K39" s="239">
        <v>1307</v>
      </c>
      <c r="L39" s="239">
        <v>885</v>
      </c>
      <c r="M39" s="239">
        <v>422</v>
      </c>
      <c r="N39" s="240" t="s">
        <v>225</v>
      </c>
      <c r="O39" s="71"/>
    </row>
    <row r="40" spans="1:15" ht="13.5" customHeight="1">
      <c r="A40" s="208" t="s">
        <v>44</v>
      </c>
      <c r="B40" s="209">
        <v>40</v>
      </c>
      <c r="C40" s="197">
        <v>40</v>
      </c>
      <c r="D40" s="197">
        <f>SUM(E40:G40)</f>
        <v>5356</v>
      </c>
      <c r="E40" s="210">
        <v>2781</v>
      </c>
      <c r="F40" s="210">
        <v>2515</v>
      </c>
      <c r="G40" s="210">
        <v>60</v>
      </c>
      <c r="H40" s="196" t="s">
        <v>113</v>
      </c>
      <c r="I40" s="230">
        <v>24</v>
      </c>
      <c r="J40" s="230">
        <v>24</v>
      </c>
      <c r="K40" s="239">
        <v>3355</v>
      </c>
      <c r="L40" s="239">
        <v>2281</v>
      </c>
      <c r="M40" s="239">
        <v>1064</v>
      </c>
      <c r="N40" s="240">
        <v>10</v>
      </c>
      <c r="O40" s="71"/>
    </row>
    <row r="41" spans="1:15" ht="13.5" customHeight="1">
      <c r="A41" s="208" t="s">
        <v>43</v>
      </c>
      <c r="B41" s="211">
        <v>19</v>
      </c>
      <c r="C41" s="109">
        <v>19</v>
      </c>
      <c r="D41" s="109">
        <f>SUM(E41:G41)</f>
        <v>1305</v>
      </c>
      <c r="E41" s="199">
        <v>730</v>
      </c>
      <c r="F41" s="199">
        <v>447</v>
      </c>
      <c r="G41" s="199">
        <v>128</v>
      </c>
      <c r="H41" s="196" t="s">
        <v>112</v>
      </c>
      <c r="I41" s="230">
        <v>4</v>
      </c>
      <c r="J41" s="230">
        <v>4</v>
      </c>
      <c r="K41" s="239">
        <v>467</v>
      </c>
      <c r="L41" s="239">
        <v>141</v>
      </c>
      <c r="M41" s="239">
        <v>136</v>
      </c>
      <c r="N41" s="240">
        <v>190</v>
      </c>
      <c r="O41" s="71"/>
    </row>
    <row r="42" spans="1:15" ht="13.5" customHeight="1">
      <c r="A42" s="208" t="s">
        <v>42</v>
      </c>
      <c r="B42" s="211">
        <v>22</v>
      </c>
      <c r="C42" s="109">
        <v>21</v>
      </c>
      <c r="D42" s="109">
        <f>SUM(E42:G42)</f>
        <v>1359</v>
      </c>
      <c r="E42" s="199">
        <v>766</v>
      </c>
      <c r="F42" s="199">
        <v>388</v>
      </c>
      <c r="G42" s="199">
        <v>205</v>
      </c>
      <c r="H42" s="196" t="s">
        <v>111</v>
      </c>
      <c r="I42" s="117">
        <v>34</v>
      </c>
      <c r="J42" s="117">
        <v>33</v>
      </c>
      <c r="K42" s="241">
        <v>4603</v>
      </c>
      <c r="L42" s="241">
        <v>2015</v>
      </c>
      <c r="M42" s="241">
        <v>1831</v>
      </c>
      <c r="N42" s="242">
        <v>757</v>
      </c>
      <c r="O42" s="71"/>
    </row>
    <row r="43" spans="1:15" ht="13.5" customHeight="1">
      <c r="A43" s="208" t="s">
        <v>41</v>
      </c>
      <c r="B43" s="211">
        <v>15</v>
      </c>
      <c r="C43" s="109">
        <v>15</v>
      </c>
      <c r="D43" s="109">
        <f>SUM(E43:G43)</f>
        <v>2620</v>
      </c>
      <c r="E43" s="199">
        <v>1589</v>
      </c>
      <c r="F43" s="199">
        <v>788</v>
      </c>
      <c r="G43" s="199">
        <v>243</v>
      </c>
      <c r="H43" s="213" t="s">
        <v>3</v>
      </c>
      <c r="I43" s="243" t="s">
        <v>226</v>
      </c>
      <c r="J43" s="244">
        <v>43</v>
      </c>
      <c r="K43" s="245" t="s">
        <v>226</v>
      </c>
      <c r="L43" s="245" t="s">
        <v>226</v>
      </c>
      <c r="M43" s="245" t="s">
        <v>226</v>
      </c>
      <c r="N43" s="226" t="s">
        <v>226</v>
      </c>
      <c r="O43" s="71"/>
    </row>
    <row r="44" spans="1:15" ht="13.5" customHeight="1">
      <c r="A44" s="208" t="s">
        <v>40</v>
      </c>
      <c r="B44" s="212">
        <v>57</v>
      </c>
      <c r="C44" s="179">
        <v>57</v>
      </c>
      <c r="D44" s="179">
        <f>SUM(E44:G44)</f>
        <v>7030</v>
      </c>
      <c r="E44" s="203">
        <v>3540</v>
      </c>
      <c r="F44" s="203">
        <v>3127</v>
      </c>
      <c r="G44" s="203">
        <v>363</v>
      </c>
      <c r="H44" s="196" t="s">
        <v>110</v>
      </c>
      <c r="I44" s="243" t="s">
        <v>226</v>
      </c>
      <c r="J44" s="244">
        <v>43</v>
      </c>
      <c r="K44" s="245" t="s">
        <v>226</v>
      </c>
      <c r="L44" s="245" t="s">
        <v>226</v>
      </c>
      <c r="M44" s="245" t="s">
        <v>226</v>
      </c>
      <c r="N44" s="226" t="s">
        <v>226</v>
      </c>
      <c r="O44" s="71"/>
    </row>
    <row r="45" spans="1:15" ht="13.5" customHeight="1">
      <c r="A45" s="213" t="s">
        <v>7</v>
      </c>
      <c r="B45" s="181">
        <v>113</v>
      </c>
      <c r="C45" s="207">
        <v>109</v>
      </c>
      <c r="D45" s="207">
        <v>21466</v>
      </c>
      <c r="E45" s="207">
        <v>1799</v>
      </c>
      <c r="F45" s="207">
        <v>19616</v>
      </c>
      <c r="G45" s="249">
        <f>SUM(G46:G57)</f>
        <v>51</v>
      </c>
      <c r="H45" s="213" t="s">
        <v>2</v>
      </c>
      <c r="I45" s="116">
        <v>63</v>
      </c>
      <c r="J45" s="116">
        <v>61</v>
      </c>
      <c r="K45" s="235">
        <v>8164</v>
      </c>
      <c r="L45" s="235">
        <v>3008</v>
      </c>
      <c r="M45" s="235">
        <v>4324</v>
      </c>
      <c r="N45" s="236">
        <v>832</v>
      </c>
      <c r="O45" s="71"/>
    </row>
    <row r="46" spans="1:15" ht="13.5" customHeight="1">
      <c r="A46" s="196" t="s">
        <v>39</v>
      </c>
      <c r="B46" s="198">
        <v>12</v>
      </c>
      <c r="C46" s="197">
        <v>12</v>
      </c>
      <c r="D46" s="197">
        <f>SUM(E46:G46)</f>
        <v>3608</v>
      </c>
      <c r="E46" s="210">
        <v>140</v>
      </c>
      <c r="F46" s="210">
        <v>3460</v>
      </c>
      <c r="G46" s="210">
        <v>8</v>
      </c>
      <c r="H46" s="196" t="s">
        <v>109</v>
      </c>
      <c r="I46" s="227">
        <v>23</v>
      </c>
      <c r="J46" s="227">
        <v>23</v>
      </c>
      <c r="K46" s="237">
        <v>1713</v>
      </c>
      <c r="L46" s="237">
        <v>915</v>
      </c>
      <c r="M46" s="237">
        <v>691</v>
      </c>
      <c r="N46" s="238">
        <v>107</v>
      </c>
      <c r="O46" s="71"/>
    </row>
    <row r="47" spans="1:15" ht="13.5" customHeight="1">
      <c r="A47" s="196" t="s">
        <v>38</v>
      </c>
      <c r="B47" s="107">
        <v>13</v>
      </c>
      <c r="C47" s="109">
        <v>13</v>
      </c>
      <c r="D47" s="109">
        <f t="shared" ref="D47:D55" si="1">SUM(E47:G47)</f>
        <v>1703</v>
      </c>
      <c r="E47" s="199">
        <v>118</v>
      </c>
      <c r="F47" s="199">
        <v>1585</v>
      </c>
      <c r="G47" s="107" t="s">
        <v>225</v>
      </c>
      <c r="H47" s="196" t="s">
        <v>108</v>
      </c>
      <c r="I47" s="230">
        <v>16</v>
      </c>
      <c r="J47" s="230">
        <v>16</v>
      </c>
      <c r="K47" s="239">
        <v>1106</v>
      </c>
      <c r="L47" s="239">
        <v>813</v>
      </c>
      <c r="M47" s="239">
        <v>293</v>
      </c>
      <c r="N47" s="240" t="s">
        <v>225</v>
      </c>
      <c r="O47" s="71"/>
    </row>
    <row r="48" spans="1:15">
      <c r="A48" s="196" t="s">
        <v>37</v>
      </c>
      <c r="B48" s="107">
        <v>12</v>
      </c>
      <c r="C48" s="109">
        <v>11</v>
      </c>
      <c r="D48" s="109">
        <f t="shared" si="1"/>
        <v>2338</v>
      </c>
      <c r="E48" s="199">
        <v>157</v>
      </c>
      <c r="F48" s="199">
        <v>2181</v>
      </c>
      <c r="G48" s="107" t="s">
        <v>225</v>
      </c>
      <c r="H48" s="214" t="s">
        <v>107</v>
      </c>
      <c r="I48" s="117">
        <v>24</v>
      </c>
      <c r="J48" s="117">
        <v>22</v>
      </c>
      <c r="K48" s="241">
        <v>5345</v>
      </c>
      <c r="L48" s="241">
        <v>1280</v>
      </c>
      <c r="M48" s="241">
        <v>3340</v>
      </c>
      <c r="N48" s="242">
        <v>725</v>
      </c>
      <c r="O48" s="71"/>
    </row>
    <row r="49" spans="1:15">
      <c r="A49" s="196" t="s">
        <v>36</v>
      </c>
      <c r="B49" s="201" t="s">
        <v>226</v>
      </c>
      <c r="C49" s="109">
        <v>3</v>
      </c>
      <c r="D49" s="201" t="s">
        <v>226</v>
      </c>
      <c r="E49" s="201" t="s">
        <v>226</v>
      </c>
      <c r="F49" s="201" t="s">
        <v>226</v>
      </c>
      <c r="G49" s="201" t="s">
        <v>226</v>
      </c>
      <c r="H49" s="71"/>
      <c r="I49" s="71"/>
      <c r="J49" s="216"/>
      <c r="K49" s="71"/>
      <c r="L49" s="71"/>
      <c r="M49" s="71"/>
      <c r="N49" s="71"/>
      <c r="O49" s="71"/>
    </row>
    <row r="50" spans="1:15" ht="14.25">
      <c r="A50" s="196" t="s">
        <v>35</v>
      </c>
      <c r="B50" s="107">
        <v>12</v>
      </c>
      <c r="C50" s="109">
        <v>12</v>
      </c>
      <c r="D50" s="109">
        <f t="shared" si="1"/>
        <v>2068</v>
      </c>
      <c r="E50" s="199">
        <v>15</v>
      </c>
      <c r="F50" s="199">
        <v>2053</v>
      </c>
      <c r="G50" s="107" t="s">
        <v>225</v>
      </c>
      <c r="H50" s="71"/>
      <c r="I50" s="246" t="s">
        <v>307</v>
      </c>
      <c r="J50" s="247"/>
      <c r="K50" s="247"/>
      <c r="L50" s="247"/>
      <c r="M50" s="247"/>
      <c r="N50" s="71"/>
      <c r="O50" s="71"/>
    </row>
    <row r="51" spans="1:15">
      <c r="A51" s="196" t="s">
        <v>34</v>
      </c>
      <c r="B51" s="107">
        <v>14</v>
      </c>
      <c r="C51" s="109">
        <v>13</v>
      </c>
      <c r="D51" s="109">
        <f t="shared" si="1"/>
        <v>5600</v>
      </c>
      <c r="E51" s="107" t="s">
        <v>225</v>
      </c>
      <c r="F51" s="199">
        <v>5600</v>
      </c>
      <c r="G51" s="107" t="s">
        <v>225</v>
      </c>
      <c r="H51" s="71"/>
      <c r="I51" s="321" t="s">
        <v>106</v>
      </c>
      <c r="J51" s="322"/>
      <c r="K51" s="322"/>
      <c r="L51" s="323"/>
      <c r="M51" s="321" t="s">
        <v>105</v>
      </c>
      <c r="N51" s="323"/>
      <c r="O51" s="71"/>
    </row>
    <row r="52" spans="1:15" ht="13.5" customHeight="1">
      <c r="A52" s="196" t="s">
        <v>33</v>
      </c>
      <c r="B52" s="107">
        <v>11</v>
      </c>
      <c r="C52" s="109">
        <v>10</v>
      </c>
      <c r="D52" s="109">
        <f t="shared" si="1"/>
        <v>1334</v>
      </c>
      <c r="E52" s="199">
        <v>282</v>
      </c>
      <c r="F52" s="199">
        <v>1052</v>
      </c>
      <c r="G52" s="107" t="s">
        <v>225</v>
      </c>
      <c r="H52" s="71"/>
      <c r="I52" s="309" t="s">
        <v>104</v>
      </c>
      <c r="J52" s="310"/>
      <c r="K52" s="310"/>
      <c r="L52" s="311"/>
      <c r="M52" s="312" t="s">
        <v>103</v>
      </c>
      <c r="N52" s="313"/>
      <c r="O52" s="71"/>
    </row>
    <row r="53" spans="1:15" ht="13.5" customHeight="1">
      <c r="A53" s="196" t="s">
        <v>32</v>
      </c>
      <c r="B53" s="107">
        <v>17</v>
      </c>
      <c r="C53" s="109">
        <v>17</v>
      </c>
      <c r="D53" s="109">
        <f t="shared" si="1"/>
        <v>2920</v>
      </c>
      <c r="E53" s="199">
        <v>433</v>
      </c>
      <c r="F53" s="199">
        <v>2457</v>
      </c>
      <c r="G53" s="199">
        <v>30</v>
      </c>
      <c r="H53" s="71"/>
      <c r="I53" s="324" t="s">
        <v>102</v>
      </c>
      <c r="J53" s="325"/>
      <c r="K53" s="326"/>
      <c r="L53" s="248" t="s">
        <v>97</v>
      </c>
      <c r="M53" s="312" t="s">
        <v>101</v>
      </c>
      <c r="N53" s="313"/>
      <c r="O53" s="71"/>
    </row>
    <row r="54" spans="1:15">
      <c r="A54" s="196" t="s">
        <v>31</v>
      </c>
      <c r="B54" s="107">
        <v>8</v>
      </c>
      <c r="C54" s="109">
        <v>8</v>
      </c>
      <c r="D54" s="109">
        <f t="shared" si="1"/>
        <v>655</v>
      </c>
      <c r="E54" s="199">
        <v>180</v>
      </c>
      <c r="F54" s="199">
        <v>475</v>
      </c>
      <c r="G54" s="107" t="s">
        <v>225</v>
      </c>
      <c r="H54" s="71"/>
      <c r="I54" s="327"/>
      <c r="J54" s="328"/>
      <c r="K54" s="329"/>
      <c r="L54" s="248" t="s">
        <v>95</v>
      </c>
      <c r="M54" s="312" t="s">
        <v>100</v>
      </c>
      <c r="N54" s="313"/>
      <c r="O54" s="71"/>
    </row>
    <row r="55" spans="1:15">
      <c r="A55" s="196" t="s">
        <v>30</v>
      </c>
      <c r="B55" s="107">
        <v>8</v>
      </c>
      <c r="C55" s="109">
        <v>8</v>
      </c>
      <c r="D55" s="109">
        <f t="shared" si="1"/>
        <v>590</v>
      </c>
      <c r="E55" s="199">
        <v>361</v>
      </c>
      <c r="F55" s="199">
        <v>216</v>
      </c>
      <c r="G55" s="199">
        <v>13</v>
      </c>
      <c r="H55" s="71"/>
      <c r="I55" s="309" t="s">
        <v>99</v>
      </c>
      <c r="J55" s="310"/>
      <c r="K55" s="310"/>
      <c r="L55" s="311"/>
      <c r="M55" s="312" t="s">
        <v>96</v>
      </c>
      <c r="N55" s="313"/>
      <c r="O55" s="71"/>
    </row>
    <row r="56" spans="1:15" ht="18" customHeight="1">
      <c r="A56" s="196" t="s">
        <v>29</v>
      </c>
      <c r="B56" s="201" t="s">
        <v>226</v>
      </c>
      <c r="C56" s="109">
        <v>2</v>
      </c>
      <c r="D56" s="201" t="s">
        <v>226</v>
      </c>
      <c r="E56" s="201" t="s">
        <v>226</v>
      </c>
      <c r="F56" s="201" t="s">
        <v>226</v>
      </c>
      <c r="G56" s="201" t="s">
        <v>226</v>
      </c>
      <c r="H56" s="71"/>
      <c r="I56" s="330" t="s">
        <v>98</v>
      </c>
      <c r="J56" s="331"/>
      <c r="K56" s="332"/>
      <c r="L56" s="248" t="s">
        <v>97</v>
      </c>
      <c r="M56" s="312" t="s">
        <v>96</v>
      </c>
      <c r="N56" s="313"/>
      <c r="O56" s="71"/>
    </row>
    <row r="57" spans="1:15">
      <c r="A57" s="214" t="s">
        <v>28</v>
      </c>
      <c r="B57" s="178" t="s">
        <v>225</v>
      </c>
      <c r="C57" s="178" t="s">
        <v>225</v>
      </c>
      <c r="D57" s="178" t="s">
        <v>225</v>
      </c>
      <c r="E57" s="178" t="s">
        <v>225</v>
      </c>
      <c r="F57" s="178" t="s">
        <v>225</v>
      </c>
      <c r="G57" s="178" t="s">
        <v>225</v>
      </c>
      <c r="H57" s="71"/>
      <c r="I57" s="333"/>
      <c r="J57" s="334"/>
      <c r="K57" s="335"/>
      <c r="L57" s="248" t="s">
        <v>95</v>
      </c>
      <c r="M57" s="312" t="s">
        <v>94</v>
      </c>
      <c r="N57" s="313"/>
      <c r="O57" s="71"/>
    </row>
    <row r="58" spans="1:15">
      <c r="A58" s="215" t="s">
        <v>27</v>
      </c>
      <c r="B58" s="71"/>
      <c r="C58" s="216"/>
      <c r="D58" s="71"/>
      <c r="E58" s="71"/>
      <c r="F58" s="71"/>
      <c r="G58" s="71"/>
      <c r="H58" s="71"/>
      <c r="I58" s="303" t="s">
        <v>93</v>
      </c>
      <c r="J58" s="304"/>
      <c r="K58" s="305"/>
      <c r="L58" s="248" t="s">
        <v>92</v>
      </c>
      <c r="M58" s="312" t="s">
        <v>90</v>
      </c>
      <c r="N58" s="313"/>
      <c r="O58" s="71"/>
    </row>
    <row r="59" spans="1:15">
      <c r="H59" s="71"/>
      <c r="I59" s="306"/>
      <c r="J59" s="307"/>
      <c r="K59" s="308"/>
      <c r="L59" s="248" t="s">
        <v>91</v>
      </c>
      <c r="M59" s="312" t="s">
        <v>90</v>
      </c>
      <c r="N59" s="313"/>
      <c r="O59" s="71"/>
    </row>
    <row r="60" spans="1:15">
      <c r="H60" s="71"/>
      <c r="I60" s="309" t="s">
        <v>89</v>
      </c>
      <c r="J60" s="310"/>
      <c r="K60" s="310"/>
      <c r="L60" s="311"/>
      <c r="M60" s="312" t="s">
        <v>88</v>
      </c>
      <c r="N60" s="313"/>
      <c r="O60" s="71"/>
    </row>
    <row r="61" spans="1:15">
      <c r="H61" s="71"/>
      <c r="I61" s="309" t="s">
        <v>87</v>
      </c>
      <c r="J61" s="310"/>
      <c r="K61" s="310"/>
      <c r="L61" s="311"/>
      <c r="M61" s="312" t="s">
        <v>86</v>
      </c>
      <c r="N61" s="313"/>
      <c r="O61" s="71"/>
    </row>
    <row r="62" spans="1:15">
      <c r="H62" s="71"/>
      <c r="I62" s="309" t="s">
        <v>85</v>
      </c>
      <c r="J62" s="310"/>
      <c r="K62" s="310"/>
      <c r="L62" s="311"/>
      <c r="M62" s="312" t="s">
        <v>84</v>
      </c>
      <c r="N62" s="313"/>
      <c r="O62" s="71"/>
    </row>
    <row r="63" spans="1:15">
      <c r="H63" s="71"/>
      <c r="I63" s="309" t="s">
        <v>83</v>
      </c>
      <c r="J63" s="310"/>
      <c r="K63" s="310"/>
      <c r="L63" s="311"/>
      <c r="M63" s="312" t="s">
        <v>82</v>
      </c>
      <c r="N63" s="313"/>
      <c r="O63" s="71"/>
    </row>
    <row r="64" spans="1:15">
      <c r="H64" s="71"/>
      <c r="I64" s="309" t="s">
        <v>81</v>
      </c>
      <c r="J64" s="310"/>
      <c r="K64" s="310"/>
      <c r="L64" s="311"/>
      <c r="M64" s="312" t="s">
        <v>80</v>
      </c>
      <c r="N64" s="313"/>
      <c r="O64" s="71"/>
    </row>
  </sheetData>
  <mergeCells count="51">
    <mergeCell ref="A21:A22"/>
    <mergeCell ref="B21:B22"/>
    <mergeCell ref="C21:C22"/>
    <mergeCell ref="F5:F6"/>
    <mergeCell ref="B4:B6"/>
    <mergeCell ref="A4:A6"/>
    <mergeCell ref="F4:G4"/>
    <mergeCell ref="G5:G6"/>
    <mergeCell ref="C5:C6"/>
    <mergeCell ref="D5:D6"/>
    <mergeCell ref="E5:E6"/>
    <mergeCell ref="C4:E4"/>
    <mergeCell ref="I56:K57"/>
    <mergeCell ref="H4:H6"/>
    <mergeCell ref="I4:N4"/>
    <mergeCell ref="I5:I6"/>
    <mergeCell ref="J5:J6"/>
    <mergeCell ref="K5:K6"/>
    <mergeCell ref="L5:N5"/>
    <mergeCell ref="A3:B3"/>
    <mergeCell ref="M3:N3"/>
    <mergeCell ref="I63:L63"/>
    <mergeCell ref="M63:N63"/>
    <mergeCell ref="I60:L60"/>
    <mergeCell ref="M60:N60"/>
    <mergeCell ref="I61:L61"/>
    <mergeCell ref="M61:N61"/>
    <mergeCell ref="I62:L62"/>
    <mergeCell ref="M62:N62"/>
    <mergeCell ref="M57:N57"/>
    <mergeCell ref="M58:N58"/>
    <mergeCell ref="M59:N59"/>
    <mergeCell ref="M54:N54"/>
    <mergeCell ref="M55:N55"/>
    <mergeCell ref="M56:N56"/>
    <mergeCell ref="I58:K59"/>
    <mergeCell ref="I64:L64"/>
    <mergeCell ref="M64:N64"/>
    <mergeCell ref="D21:G21"/>
    <mergeCell ref="M20:N20"/>
    <mergeCell ref="H21:H22"/>
    <mergeCell ref="I21:I22"/>
    <mergeCell ref="J21:J22"/>
    <mergeCell ref="K21:N21"/>
    <mergeCell ref="I51:L51"/>
    <mergeCell ref="M51:N51"/>
    <mergeCell ref="M52:N52"/>
    <mergeCell ref="M53:N53"/>
    <mergeCell ref="I52:L52"/>
    <mergeCell ref="I53:K54"/>
    <mergeCell ref="I55:L5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0"/>
  <sheetViews>
    <sheetView zoomScaleNormal="100" zoomScaleSheetLayoutView="100" workbookViewId="0">
      <selection activeCell="I41" sqref="I41"/>
    </sheetView>
  </sheetViews>
  <sheetFormatPr defaultRowHeight="26.25" customHeight="1"/>
  <cols>
    <col min="1" max="1" width="12.25" style="9" customWidth="1"/>
    <col min="2" max="2" width="10.75" style="9" customWidth="1"/>
    <col min="3" max="3" width="9.5" style="9" customWidth="1"/>
    <col min="4" max="6" width="8.75" style="9" customWidth="1"/>
    <col min="7" max="7" width="12.25" style="9" customWidth="1"/>
    <col min="8" max="8" width="10.75" style="9" customWidth="1"/>
    <col min="9" max="9" width="9.5" style="9" customWidth="1"/>
    <col min="10" max="12" width="8.75" style="9" customWidth="1"/>
    <col min="13" max="16384" width="9" style="9"/>
  </cols>
  <sheetData>
    <row r="1" spans="1:12" ht="18" customHeight="1">
      <c r="A1" s="51" t="s">
        <v>213</v>
      </c>
    </row>
    <row r="2" spans="1:12" ht="19.5" customHeight="1">
      <c r="A2" s="23" t="s">
        <v>144</v>
      </c>
    </row>
    <row r="3" spans="1:12" ht="15" customHeight="1" thickBot="1">
      <c r="A3" s="362" t="s">
        <v>25</v>
      </c>
      <c r="B3" s="362"/>
      <c r="I3" s="363" t="s">
        <v>230</v>
      </c>
      <c r="J3" s="363"/>
      <c r="K3" s="363"/>
      <c r="L3" s="363"/>
    </row>
    <row r="4" spans="1:12" ht="26.25" customHeight="1" thickTop="1">
      <c r="A4" s="372" t="s">
        <v>143</v>
      </c>
      <c r="B4" s="374" t="s">
        <v>142</v>
      </c>
      <c r="C4" s="369" t="s">
        <v>141</v>
      </c>
      <c r="D4" s="370"/>
      <c r="E4" s="370"/>
      <c r="F4" s="371"/>
      <c r="G4" s="376" t="s">
        <v>143</v>
      </c>
      <c r="H4" s="374" t="s">
        <v>142</v>
      </c>
      <c r="I4" s="369" t="s">
        <v>141</v>
      </c>
      <c r="J4" s="370"/>
      <c r="K4" s="370"/>
      <c r="L4" s="370"/>
    </row>
    <row r="5" spans="1:12" ht="26.25" customHeight="1">
      <c r="A5" s="373"/>
      <c r="B5" s="375"/>
      <c r="C5" s="57" t="s">
        <v>132</v>
      </c>
      <c r="D5" s="24" t="s">
        <v>63</v>
      </c>
      <c r="E5" s="24" t="s">
        <v>133</v>
      </c>
      <c r="F5" s="25" t="s">
        <v>61</v>
      </c>
      <c r="G5" s="377"/>
      <c r="H5" s="375"/>
      <c r="I5" s="56" t="s">
        <v>132</v>
      </c>
      <c r="J5" s="24" t="s">
        <v>63</v>
      </c>
      <c r="K5" s="24" t="s">
        <v>133</v>
      </c>
      <c r="L5" s="58" t="s">
        <v>61</v>
      </c>
    </row>
    <row r="6" spans="1:12" ht="26.25" customHeight="1">
      <c r="A6" s="26" t="s">
        <v>231</v>
      </c>
      <c r="B6" s="27">
        <v>169272</v>
      </c>
      <c r="C6" s="28">
        <v>69612</v>
      </c>
      <c r="D6" s="29" t="s">
        <v>232</v>
      </c>
      <c r="E6" s="29" t="s">
        <v>232</v>
      </c>
      <c r="F6" s="29" t="s">
        <v>232</v>
      </c>
      <c r="G6" s="30" t="s">
        <v>32</v>
      </c>
      <c r="H6" s="31">
        <v>2892</v>
      </c>
      <c r="I6" s="32">
        <f>SUM(J6:L6)</f>
        <v>25</v>
      </c>
      <c r="J6" s="62" t="s">
        <v>225</v>
      </c>
      <c r="K6" s="62">
        <v>25</v>
      </c>
      <c r="L6" s="33" t="s">
        <v>225</v>
      </c>
    </row>
    <row r="7" spans="1:12" ht="26.25" customHeight="1">
      <c r="A7" s="26" t="s">
        <v>11</v>
      </c>
      <c r="B7" s="29">
        <v>170556</v>
      </c>
      <c r="C7" s="28">
        <v>42733</v>
      </c>
      <c r="D7" s="29" t="s">
        <v>232</v>
      </c>
      <c r="E7" s="29" t="s">
        <v>232</v>
      </c>
      <c r="F7" s="29" t="s">
        <v>232</v>
      </c>
      <c r="G7" s="30" t="s">
        <v>31</v>
      </c>
      <c r="H7" s="31">
        <v>1189</v>
      </c>
      <c r="I7" s="34">
        <f>SUM(J7:L7)</f>
        <v>160</v>
      </c>
      <c r="J7" s="35">
        <v>101</v>
      </c>
      <c r="K7" s="35">
        <v>59</v>
      </c>
      <c r="L7" s="33" t="s">
        <v>225</v>
      </c>
    </row>
    <row r="8" spans="1:12" ht="26.25" customHeight="1">
      <c r="A8" s="26" t="s">
        <v>217</v>
      </c>
      <c r="B8" s="29">
        <v>157518</v>
      </c>
      <c r="C8" s="28">
        <v>35976</v>
      </c>
      <c r="D8" s="29" t="s">
        <v>232</v>
      </c>
      <c r="E8" s="29" t="s">
        <v>232</v>
      </c>
      <c r="F8" s="29" t="s">
        <v>232</v>
      </c>
      <c r="G8" s="30" t="s">
        <v>30</v>
      </c>
      <c r="H8" s="31">
        <v>644</v>
      </c>
      <c r="I8" s="34">
        <f>SUM(J8:L8)</f>
        <v>104</v>
      </c>
      <c r="J8" s="35">
        <v>15</v>
      </c>
      <c r="K8" s="35">
        <v>89</v>
      </c>
      <c r="L8" s="33" t="s">
        <v>225</v>
      </c>
    </row>
    <row r="9" spans="1:12" ht="26.25" customHeight="1">
      <c r="A9" s="364" t="s">
        <v>216</v>
      </c>
      <c r="B9" s="364"/>
      <c r="C9" s="364"/>
      <c r="D9" s="364"/>
      <c r="E9" s="364"/>
      <c r="F9" s="365"/>
      <c r="G9" s="30" t="s">
        <v>29</v>
      </c>
      <c r="H9" s="31">
        <v>240</v>
      </c>
      <c r="I9" s="34">
        <f>SUM(J9:L9)</f>
        <v>30</v>
      </c>
      <c r="J9" s="63">
        <v>30</v>
      </c>
      <c r="K9" s="35" t="s">
        <v>225</v>
      </c>
      <c r="L9" s="33" t="s">
        <v>225</v>
      </c>
    </row>
    <row r="10" spans="1:12" ht="31.5" customHeight="1">
      <c r="A10" s="36" t="s">
        <v>140</v>
      </c>
      <c r="B10" s="27">
        <f>B11+B25+B31+H11+H16+H20+H31+H33</f>
        <v>143810</v>
      </c>
      <c r="C10" s="27">
        <f>C11+C25+C31+I11+I16+I20+I31+I33</f>
        <v>12677</v>
      </c>
      <c r="D10" s="27">
        <f>D11+D25+D31+J11+J16+J20+J31+J33</f>
        <v>3077</v>
      </c>
      <c r="E10" s="27">
        <f>E11+E25+E31+K11+K16+K20+K31+K33</f>
        <v>9153</v>
      </c>
      <c r="F10" s="27">
        <f>F11+F25+L11+L16+L20+L33</f>
        <v>447</v>
      </c>
      <c r="G10" s="30" t="s">
        <v>28</v>
      </c>
      <c r="H10" s="35" t="s">
        <v>225</v>
      </c>
      <c r="I10" s="63" t="s">
        <v>227</v>
      </c>
      <c r="J10" s="63" t="s">
        <v>225</v>
      </c>
      <c r="K10" s="35" t="s">
        <v>225</v>
      </c>
      <c r="L10" s="33" t="s">
        <v>225</v>
      </c>
    </row>
    <row r="11" spans="1:12" ht="26.25" customHeight="1">
      <c r="A11" s="54" t="s">
        <v>59</v>
      </c>
      <c r="B11" s="27">
        <v>10776</v>
      </c>
      <c r="C11" s="27">
        <v>894</v>
      </c>
      <c r="D11" s="27">
        <v>233</v>
      </c>
      <c r="E11" s="27">
        <v>572</v>
      </c>
      <c r="F11" s="27">
        <v>89</v>
      </c>
      <c r="G11" s="55" t="s">
        <v>139</v>
      </c>
      <c r="H11" s="37">
        <v>23529</v>
      </c>
      <c r="I11" s="37">
        <v>825</v>
      </c>
      <c r="J11" s="37">
        <v>265</v>
      </c>
      <c r="K11" s="37">
        <v>540</v>
      </c>
      <c r="L11" s="37">
        <v>20</v>
      </c>
    </row>
    <row r="12" spans="1:12" ht="26.25" customHeight="1">
      <c r="A12" s="39" t="s">
        <v>58</v>
      </c>
      <c r="B12" s="43">
        <v>2296</v>
      </c>
      <c r="C12" s="34">
        <f>SUM(D12:F12)</f>
        <v>253</v>
      </c>
      <c r="D12" s="35">
        <v>72</v>
      </c>
      <c r="E12" s="34">
        <v>121</v>
      </c>
      <c r="F12" s="40">
        <v>60</v>
      </c>
      <c r="G12" s="30" t="s">
        <v>127</v>
      </c>
      <c r="H12" s="31">
        <v>12551</v>
      </c>
      <c r="I12" s="34">
        <f>SUM(J12:L12)</f>
        <v>311</v>
      </c>
      <c r="J12" s="34">
        <v>93</v>
      </c>
      <c r="K12" s="34">
        <v>218</v>
      </c>
      <c r="L12" s="33" t="s">
        <v>225</v>
      </c>
    </row>
    <row r="13" spans="1:12" ht="26.25" customHeight="1">
      <c r="A13" s="39" t="s">
        <v>57</v>
      </c>
      <c r="B13" s="43">
        <v>690</v>
      </c>
      <c r="C13" s="34">
        <f t="shared" ref="C13:C24" si="0">SUM(D13:F13)</f>
        <v>35</v>
      </c>
      <c r="D13" s="35" t="s">
        <v>225</v>
      </c>
      <c r="E13" s="34">
        <v>35</v>
      </c>
      <c r="F13" s="40" t="s">
        <v>225</v>
      </c>
      <c r="G13" s="30" t="s">
        <v>126</v>
      </c>
      <c r="H13" s="31">
        <v>2451</v>
      </c>
      <c r="I13" s="34">
        <f>SUM(J13:L13)</f>
        <v>71</v>
      </c>
      <c r="J13" s="34">
        <v>34</v>
      </c>
      <c r="K13" s="34">
        <v>37</v>
      </c>
      <c r="L13" s="33" t="s">
        <v>225</v>
      </c>
    </row>
    <row r="14" spans="1:12" ht="26.25" customHeight="1">
      <c r="A14" s="39" t="s">
        <v>56</v>
      </c>
      <c r="B14" s="43" t="s">
        <v>226</v>
      </c>
      <c r="C14" s="43" t="s">
        <v>226</v>
      </c>
      <c r="D14" s="43" t="s">
        <v>226</v>
      </c>
      <c r="E14" s="43" t="s">
        <v>226</v>
      </c>
      <c r="F14" s="35" t="s">
        <v>226</v>
      </c>
      <c r="G14" s="30" t="s">
        <v>125</v>
      </c>
      <c r="H14" s="31">
        <v>5886</v>
      </c>
      <c r="I14" s="34">
        <f>SUM(J14:L14)</f>
        <v>307</v>
      </c>
      <c r="J14" s="34">
        <v>122</v>
      </c>
      <c r="K14" s="34">
        <v>185</v>
      </c>
      <c r="L14" s="33" t="s">
        <v>225</v>
      </c>
    </row>
    <row r="15" spans="1:12" ht="26.25" customHeight="1">
      <c r="A15" s="39" t="s">
        <v>55</v>
      </c>
      <c r="B15" s="43">
        <v>2013</v>
      </c>
      <c r="C15" s="34">
        <f t="shared" si="0"/>
        <v>47</v>
      </c>
      <c r="D15" s="35">
        <v>32</v>
      </c>
      <c r="E15" s="35">
        <v>15</v>
      </c>
      <c r="F15" s="40" t="s">
        <v>225</v>
      </c>
      <c r="G15" s="30" t="s">
        <v>124</v>
      </c>
      <c r="H15" s="31">
        <v>2641</v>
      </c>
      <c r="I15" s="34">
        <f>SUM(J15:L15)</f>
        <v>136</v>
      </c>
      <c r="J15" s="34">
        <v>16</v>
      </c>
      <c r="K15" s="34">
        <v>100</v>
      </c>
      <c r="L15" s="33">
        <v>20</v>
      </c>
    </row>
    <row r="16" spans="1:12" ht="26.25" customHeight="1">
      <c r="A16" s="39" t="s">
        <v>54</v>
      </c>
      <c r="B16" s="43">
        <v>2910</v>
      </c>
      <c r="C16" s="34">
        <f t="shared" si="0"/>
        <v>10</v>
      </c>
      <c r="D16" s="35">
        <v>10</v>
      </c>
      <c r="E16" s="35" t="s">
        <v>225</v>
      </c>
      <c r="F16" s="40" t="s">
        <v>225</v>
      </c>
      <c r="G16" s="55" t="s">
        <v>5</v>
      </c>
      <c r="H16" s="37">
        <v>27145</v>
      </c>
      <c r="I16" s="37">
        <v>1271</v>
      </c>
      <c r="J16" s="37">
        <v>324</v>
      </c>
      <c r="K16" s="37">
        <v>796</v>
      </c>
      <c r="L16" s="37">
        <v>151</v>
      </c>
    </row>
    <row r="17" spans="1:12" ht="26.25" customHeight="1">
      <c r="A17" s="39" t="s">
        <v>53</v>
      </c>
      <c r="B17" s="35" t="s">
        <v>225</v>
      </c>
      <c r="C17" s="35" t="s">
        <v>225</v>
      </c>
      <c r="D17" s="35" t="s">
        <v>225</v>
      </c>
      <c r="E17" s="35" t="s">
        <v>225</v>
      </c>
      <c r="F17" s="40" t="s">
        <v>225</v>
      </c>
      <c r="G17" s="41" t="s">
        <v>123</v>
      </c>
      <c r="H17" s="31">
        <v>5528</v>
      </c>
      <c r="I17" s="34">
        <f>SUM(J17:L17)</f>
        <v>79</v>
      </c>
      <c r="J17" s="34">
        <v>47</v>
      </c>
      <c r="K17" s="34">
        <v>22</v>
      </c>
      <c r="L17" s="33">
        <v>10</v>
      </c>
    </row>
    <row r="18" spans="1:12" ht="26.25" customHeight="1">
      <c r="A18" s="39" t="s">
        <v>52</v>
      </c>
      <c r="B18" s="43" t="s">
        <v>233</v>
      </c>
      <c r="C18" s="43" t="s">
        <v>233</v>
      </c>
      <c r="D18" s="43" t="s">
        <v>233</v>
      </c>
      <c r="E18" s="35" t="s">
        <v>233</v>
      </c>
      <c r="F18" s="40" t="s">
        <v>233</v>
      </c>
      <c r="G18" s="30" t="s">
        <v>122</v>
      </c>
      <c r="H18" s="31">
        <v>12674</v>
      </c>
      <c r="I18" s="34">
        <f>SUM(J18:L18)</f>
        <v>634</v>
      </c>
      <c r="J18" s="34">
        <v>156</v>
      </c>
      <c r="K18" s="34">
        <v>478</v>
      </c>
      <c r="L18" s="33" t="s">
        <v>225</v>
      </c>
    </row>
    <row r="19" spans="1:12" ht="26.25" customHeight="1">
      <c r="A19" s="39" t="s">
        <v>51</v>
      </c>
      <c r="B19" s="43">
        <v>762</v>
      </c>
      <c r="C19" s="34">
        <f t="shared" si="0"/>
        <v>188</v>
      </c>
      <c r="D19" s="35">
        <v>41</v>
      </c>
      <c r="E19" s="34">
        <v>135</v>
      </c>
      <c r="F19" s="40">
        <v>12</v>
      </c>
      <c r="G19" s="30" t="s">
        <v>121</v>
      </c>
      <c r="H19" s="31">
        <v>8943</v>
      </c>
      <c r="I19" s="34">
        <f>SUM(J19:L19)</f>
        <v>558</v>
      </c>
      <c r="J19" s="34">
        <v>121</v>
      </c>
      <c r="K19" s="34">
        <v>296</v>
      </c>
      <c r="L19" s="33">
        <v>141</v>
      </c>
    </row>
    <row r="20" spans="1:12" ht="26.25" customHeight="1">
      <c r="A20" s="39" t="s">
        <v>50</v>
      </c>
      <c r="B20" s="43" t="s">
        <v>225</v>
      </c>
      <c r="C20" s="35" t="s">
        <v>225</v>
      </c>
      <c r="D20" s="35" t="s">
        <v>225</v>
      </c>
      <c r="E20" s="35" t="s">
        <v>225</v>
      </c>
      <c r="F20" s="40" t="s">
        <v>225</v>
      </c>
      <c r="G20" s="55" t="s">
        <v>4</v>
      </c>
      <c r="H20" s="37">
        <v>20317</v>
      </c>
      <c r="I20" s="37">
        <v>4099</v>
      </c>
      <c r="J20" s="37">
        <v>828</v>
      </c>
      <c r="K20" s="37">
        <v>3163</v>
      </c>
      <c r="L20" s="37">
        <v>108</v>
      </c>
    </row>
    <row r="21" spans="1:12" ht="26.25" customHeight="1">
      <c r="A21" s="39" t="s">
        <v>49</v>
      </c>
      <c r="B21" s="43" t="s">
        <v>233</v>
      </c>
      <c r="C21" s="43" t="s">
        <v>233</v>
      </c>
      <c r="D21" s="43" t="s">
        <v>233</v>
      </c>
      <c r="E21" s="35" t="s">
        <v>233</v>
      </c>
      <c r="F21" s="40" t="s">
        <v>233</v>
      </c>
      <c r="G21" s="30" t="s">
        <v>120</v>
      </c>
      <c r="H21" s="31">
        <v>951</v>
      </c>
      <c r="I21" s="34">
        <f>SUM(J21:L21)</f>
        <v>433</v>
      </c>
      <c r="J21" s="34">
        <v>110</v>
      </c>
      <c r="K21" s="34">
        <v>300</v>
      </c>
      <c r="L21" s="33">
        <v>23</v>
      </c>
    </row>
    <row r="22" spans="1:12" ht="26.25" customHeight="1">
      <c r="A22" s="39" t="s">
        <v>138</v>
      </c>
      <c r="B22" s="43">
        <v>843</v>
      </c>
      <c r="C22" s="34">
        <f t="shared" si="0"/>
        <v>71</v>
      </c>
      <c r="D22" s="34">
        <v>33</v>
      </c>
      <c r="E22" s="35">
        <v>21</v>
      </c>
      <c r="F22" s="40">
        <v>17</v>
      </c>
      <c r="G22" s="30" t="s">
        <v>119</v>
      </c>
      <c r="H22" s="31">
        <v>564</v>
      </c>
      <c r="I22" s="34">
        <f t="shared" ref="I22:I29" si="1">SUM(J22:L22)</f>
        <v>99</v>
      </c>
      <c r="J22" s="34">
        <v>16</v>
      </c>
      <c r="K22" s="34">
        <v>83</v>
      </c>
      <c r="L22" s="33" t="s">
        <v>225</v>
      </c>
    </row>
    <row r="23" spans="1:12" ht="26.25" customHeight="1">
      <c r="A23" s="39" t="s">
        <v>47</v>
      </c>
      <c r="B23" s="43">
        <v>171</v>
      </c>
      <c r="C23" s="34">
        <f t="shared" si="0"/>
        <v>10</v>
      </c>
      <c r="D23" s="35" t="s">
        <v>225</v>
      </c>
      <c r="E23" s="35">
        <v>10</v>
      </c>
      <c r="F23" s="40" t="s">
        <v>225</v>
      </c>
      <c r="G23" s="30" t="s">
        <v>118</v>
      </c>
      <c r="H23" s="31">
        <v>1715</v>
      </c>
      <c r="I23" s="34">
        <f t="shared" si="1"/>
        <v>336</v>
      </c>
      <c r="J23" s="34">
        <v>96</v>
      </c>
      <c r="K23" s="34">
        <v>240</v>
      </c>
      <c r="L23" s="33" t="s">
        <v>225</v>
      </c>
    </row>
    <row r="24" spans="1:12" ht="26.25" customHeight="1">
      <c r="A24" s="39" t="s">
        <v>46</v>
      </c>
      <c r="B24" s="43">
        <v>579</v>
      </c>
      <c r="C24" s="34">
        <f t="shared" si="0"/>
        <v>69</v>
      </c>
      <c r="D24" s="34">
        <v>10</v>
      </c>
      <c r="E24" s="34">
        <v>59</v>
      </c>
      <c r="F24" s="40" t="s">
        <v>225</v>
      </c>
      <c r="G24" s="30" t="s">
        <v>117</v>
      </c>
      <c r="H24" s="31">
        <v>1348</v>
      </c>
      <c r="I24" s="34">
        <f t="shared" si="1"/>
        <v>286</v>
      </c>
      <c r="J24" s="34">
        <v>137</v>
      </c>
      <c r="K24" s="34">
        <v>149</v>
      </c>
      <c r="L24" s="33" t="s">
        <v>225</v>
      </c>
    </row>
    <row r="25" spans="1:12" ht="26.25" customHeight="1">
      <c r="A25" s="54" t="s">
        <v>45</v>
      </c>
      <c r="B25" s="37">
        <v>17350</v>
      </c>
      <c r="C25" s="37">
        <v>2619</v>
      </c>
      <c r="D25" s="37">
        <v>690</v>
      </c>
      <c r="E25" s="37">
        <v>1884</v>
      </c>
      <c r="F25" s="37">
        <v>45</v>
      </c>
      <c r="G25" s="30" t="s">
        <v>116</v>
      </c>
      <c r="H25" s="31">
        <v>2090</v>
      </c>
      <c r="I25" s="34">
        <f t="shared" si="1"/>
        <v>512</v>
      </c>
      <c r="J25" s="34">
        <v>44</v>
      </c>
      <c r="K25" s="34">
        <v>468</v>
      </c>
      <c r="L25" s="33" t="s">
        <v>225</v>
      </c>
    </row>
    <row r="26" spans="1:12" ht="26.25" customHeight="1">
      <c r="A26" s="39" t="s">
        <v>44</v>
      </c>
      <c r="B26" s="31">
        <v>5833</v>
      </c>
      <c r="C26" s="34">
        <f>SUM(D26:F26)</f>
        <v>621</v>
      </c>
      <c r="D26" s="34">
        <v>174</v>
      </c>
      <c r="E26" s="34">
        <v>447</v>
      </c>
      <c r="F26" s="35" t="s">
        <v>225</v>
      </c>
      <c r="G26" s="30" t="s">
        <v>115</v>
      </c>
      <c r="H26" s="31">
        <v>4031</v>
      </c>
      <c r="I26" s="34">
        <f t="shared" si="1"/>
        <v>1163</v>
      </c>
      <c r="J26" s="34">
        <v>168</v>
      </c>
      <c r="K26" s="34">
        <v>995</v>
      </c>
      <c r="L26" s="33" t="s">
        <v>225</v>
      </c>
    </row>
    <row r="27" spans="1:12" ht="26.25" customHeight="1">
      <c r="A27" s="39" t="s">
        <v>137</v>
      </c>
      <c r="B27" s="31">
        <v>1579</v>
      </c>
      <c r="C27" s="34">
        <f>SUM(D27:F27)</f>
        <v>428</v>
      </c>
      <c r="D27" s="34">
        <v>59</v>
      </c>
      <c r="E27" s="34">
        <v>369</v>
      </c>
      <c r="F27" s="40" t="s">
        <v>225</v>
      </c>
      <c r="G27" s="30" t="s">
        <v>114</v>
      </c>
      <c r="H27" s="31">
        <v>1945</v>
      </c>
      <c r="I27" s="34">
        <f t="shared" si="1"/>
        <v>238</v>
      </c>
      <c r="J27" s="34">
        <v>76</v>
      </c>
      <c r="K27" s="34">
        <v>162</v>
      </c>
      <c r="L27" s="33" t="s">
        <v>225</v>
      </c>
    </row>
    <row r="28" spans="1:12" ht="26.25" customHeight="1">
      <c r="A28" s="39" t="s">
        <v>42</v>
      </c>
      <c r="B28" s="31">
        <v>2151</v>
      </c>
      <c r="C28" s="34">
        <f>SUM(D28:F28)</f>
        <v>202</v>
      </c>
      <c r="D28" s="34">
        <v>78</v>
      </c>
      <c r="E28" s="34">
        <v>109</v>
      </c>
      <c r="F28" s="40">
        <v>15</v>
      </c>
      <c r="G28" s="30" t="s">
        <v>113</v>
      </c>
      <c r="H28" s="31">
        <v>2889</v>
      </c>
      <c r="I28" s="34">
        <f t="shared" si="1"/>
        <v>462</v>
      </c>
      <c r="J28" s="34">
        <v>104</v>
      </c>
      <c r="K28" s="34">
        <v>358</v>
      </c>
      <c r="L28" s="33" t="s">
        <v>225</v>
      </c>
    </row>
    <row r="29" spans="1:12" ht="26.25" customHeight="1">
      <c r="A29" s="39" t="s">
        <v>41</v>
      </c>
      <c r="B29" s="31">
        <v>1958</v>
      </c>
      <c r="C29" s="34">
        <f>SUM(D29:F29)</f>
        <v>256</v>
      </c>
      <c r="D29" s="34">
        <v>151</v>
      </c>
      <c r="E29" s="34">
        <v>105</v>
      </c>
      <c r="F29" s="40" t="s">
        <v>225</v>
      </c>
      <c r="G29" s="30" t="s">
        <v>112</v>
      </c>
      <c r="H29" s="31">
        <v>561</v>
      </c>
      <c r="I29" s="34">
        <f t="shared" si="1"/>
        <v>204</v>
      </c>
      <c r="J29" s="34">
        <v>41</v>
      </c>
      <c r="K29" s="34">
        <v>133</v>
      </c>
      <c r="L29" s="33">
        <v>30</v>
      </c>
    </row>
    <row r="30" spans="1:12" ht="26.25" customHeight="1">
      <c r="A30" s="39" t="s">
        <v>40</v>
      </c>
      <c r="B30" s="31">
        <v>5829</v>
      </c>
      <c r="C30" s="34">
        <f>SUM(D30:F30)</f>
        <v>1112</v>
      </c>
      <c r="D30" s="34">
        <v>228</v>
      </c>
      <c r="E30" s="34">
        <v>854</v>
      </c>
      <c r="F30" s="40">
        <v>30</v>
      </c>
      <c r="G30" s="30" t="s">
        <v>111</v>
      </c>
      <c r="H30" s="31">
        <v>4223</v>
      </c>
      <c r="I30" s="34">
        <f>SUM(J30:L30)</f>
        <v>366</v>
      </c>
      <c r="J30" s="34">
        <v>36</v>
      </c>
      <c r="K30" s="34">
        <v>275</v>
      </c>
      <c r="L30" s="33">
        <v>55</v>
      </c>
    </row>
    <row r="31" spans="1:12" ht="26.25" customHeight="1">
      <c r="A31" s="54" t="s">
        <v>7</v>
      </c>
      <c r="B31" s="37">
        <v>20601</v>
      </c>
      <c r="C31" s="37">
        <v>919</v>
      </c>
      <c r="D31" s="37">
        <v>399</v>
      </c>
      <c r="E31" s="37">
        <v>520</v>
      </c>
      <c r="F31" s="64" t="s">
        <v>234</v>
      </c>
      <c r="G31" s="55" t="s">
        <v>3</v>
      </c>
      <c r="H31" s="37">
        <v>14611</v>
      </c>
      <c r="I31" s="37">
        <v>214</v>
      </c>
      <c r="J31" s="37">
        <v>57</v>
      </c>
      <c r="K31" s="37">
        <v>157</v>
      </c>
      <c r="L31" s="64" t="s">
        <v>234</v>
      </c>
    </row>
    <row r="32" spans="1:12" ht="26.25" customHeight="1">
      <c r="A32" s="39" t="s">
        <v>39</v>
      </c>
      <c r="B32" s="31">
        <v>2101</v>
      </c>
      <c r="C32" s="34">
        <f t="shared" ref="C32:C38" si="2">SUM(D32:F32)</f>
        <v>76</v>
      </c>
      <c r="D32" s="34">
        <v>63</v>
      </c>
      <c r="E32" s="34">
        <v>13</v>
      </c>
      <c r="F32" s="40" t="s">
        <v>225</v>
      </c>
      <c r="G32" s="30" t="s">
        <v>110</v>
      </c>
      <c r="H32" s="31">
        <v>14611</v>
      </c>
      <c r="I32" s="34">
        <f>SUM(J32:L32)</f>
        <v>214</v>
      </c>
      <c r="J32" s="35">
        <v>57</v>
      </c>
      <c r="K32" s="35">
        <v>157</v>
      </c>
      <c r="L32" s="65" t="s">
        <v>234</v>
      </c>
    </row>
    <row r="33" spans="1:12" ht="26.25" customHeight="1">
      <c r="A33" s="39" t="s">
        <v>38</v>
      </c>
      <c r="B33" s="31">
        <v>1833</v>
      </c>
      <c r="C33" s="34">
        <f t="shared" si="2"/>
        <v>28</v>
      </c>
      <c r="D33" s="35">
        <v>5</v>
      </c>
      <c r="E33" s="34">
        <v>23</v>
      </c>
      <c r="F33" s="40" t="s">
        <v>225</v>
      </c>
      <c r="G33" s="55" t="s">
        <v>2</v>
      </c>
      <c r="H33" s="37">
        <v>9481</v>
      </c>
      <c r="I33" s="28">
        <v>1836</v>
      </c>
      <c r="J33" s="28">
        <v>281</v>
      </c>
      <c r="K33" s="28">
        <v>1521</v>
      </c>
      <c r="L33" s="38">
        <v>34</v>
      </c>
    </row>
    <row r="34" spans="1:12" ht="26.25" customHeight="1">
      <c r="A34" s="39" t="s">
        <v>37</v>
      </c>
      <c r="B34" s="31">
        <v>1896</v>
      </c>
      <c r="C34" s="34">
        <f t="shared" si="2"/>
        <v>69</v>
      </c>
      <c r="D34" s="35">
        <v>14</v>
      </c>
      <c r="E34" s="34">
        <v>55</v>
      </c>
      <c r="F34" s="40" t="s">
        <v>225</v>
      </c>
      <c r="G34" s="30" t="s">
        <v>109</v>
      </c>
      <c r="H34" s="31">
        <v>3702</v>
      </c>
      <c r="I34" s="34">
        <f>SUM(J34:L34)</f>
        <v>663</v>
      </c>
      <c r="J34" s="34">
        <v>121</v>
      </c>
      <c r="K34" s="33">
        <v>538</v>
      </c>
      <c r="L34" s="42">
        <v>4</v>
      </c>
    </row>
    <row r="35" spans="1:12" ht="26.25" customHeight="1">
      <c r="A35" s="39" t="s">
        <v>36</v>
      </c>
      <c r="B35" s="31">
        <v>455</v>
      </c>
      <c r="C35" s="34">
        <f t="shared" si="2"/>
        <v>27</v>
      </c>
      <c r="D35" s="35" t="s">
        <v>225</v>
      </c>
      <c r="E35" s="35">
        <v>27</v>
      </c>
      <c r="F35" s="40" t="s">
        <v>225</v>
      </c>
      <c r="G35" s="30" t="s">
        <v>108</v>
      </c>
      <c r="H35" s="31">
        <v>1648</v>
      </c>
      <c r="I35" s="34">
        <f>SUM(J35:L35)</f>
        <v>398</v>
      </c>
      <c r="J35" s="34">
        <v>102</v>
      </c>
      <c r="K35" s="33">
        <v>296</v>
      </c>
      <c r="L35" s="43" t="s">
        <v>225</v>
      </c>
    </row>
    <row r="36" spans="1:12" ht="26.25" customHeight="1">
      <c r="A36" s="39" t="s">
        <v>35</v>
      </c>
      <c r="B36" s="31">
        <v>2154</v>
      </c>
      <c r="C36" s="34">
        <f t="shared" si="2"/>
        <v>216</v>
      </c>
      <c r="D36" s="35">
        <v>145</v>
      </c>
      <c r="E36" s="34">
        <v>71</v>
      </c>
      <c r="F36" s="40" t="s">
        <v>225</v>
      </c>
      <c r="G36" s="44" t="s">
        <v>107</v>
      </c>
      <c r="H36" s="45">
        <v>4131</v>
      </c>
      <c r="I36" s="34">
        <f>SUM(J36:L36)</f>
        <v>775</v>
      </c>
      <c r="J36" s="46">
        <v>58</v>
      </c>
      <c r="K36" s="45">
        <v>687</v>
      </c>
      <c r="L36" s="45">
        <v>30</v>
      </c>
    </row>
    <row r="37" spans="1:12" ht="26.25" customHeight="1">
      <c r="A37" s="39" t="s">
        <v>34</v>
      </c>
      <c r="B37" s="31">
        <v>5683</v>
      </c>
      <c r="C37" s="34">
        <f t="shared" si="2"/>
        <v>42</v>
      </c>
      <c r="D37" s="35" t="s">
        <v>225</v>
      </c>
      <c r="E37" s="34">
        <v>42</v>
      </c>
      <c r="F37" s="40" t="s">
        <v>225</v>
      </c>
      <c r="G37" s="366" t="s">
        <v>308</v>
      </c>
      <c r="H37" s="367"/>
      <c r="I37" s="367"/>
      <c r="J37" s="367"/>
      <c r="K37" s="367"/>
      <c r="L37" s="367"/>
    </row>
    <row r="38" spans="1:12" ht="26.25" customHeight="1">
      <c r="A38" s="39" t="s">
        <v>33</v>
      </c>
      <c r="B38" s="34">
        <v>1514</v>
      </c>
      <c r="C38" s="34">
        <f t="shared" si="2"/>
        <v>142</v>
      </c>
      <c r="D38" s="34">
        <v>26</v>
      </c>
      <c r="E38" s="34">
        <v>116</v>
      </c>
      <c r="F38" s="47" t="s">
        <v>225</v>
      </c>
    </row>
    <row r="39" spans="1:12" ht="18" customHeight="1">
      <c r="A39" s="368" t="s">
        <v>1</v>
      </c>
      <c r="B39" s="368"/>
      <c r="C39" s="48"/>
      <c r="D39" s="48"/>
      <c r="E39" s="48"/>
      <c r="F39" s="48"/>
    </row>
    <row r="40" spans="1:12" ht="26.25" customHeight="1">
      <c r="B40" s="49"/>
      <c r="H40" s="50"/>
      <c r="I40" s="50"/>
      <c r="J40" s="50"/>
      <c r="K40" s="50"/>
      <c r="L40" s="50"/>
    </row>
  </sheetData>
  <mergeCells count="11">
    <mergeCell ref="A3:B3"/>
    <mergeCell ref="I3:L3"/>
    <mergeCell ref="A9:F9"/>
    <mergeCell ref="G37:L37"/>
    <mergeCell ref="A39:B39"/>
    <mergeCell ref="C4:F4"/>
    <mergeCell ref="I4:L4"/>
    <mergeCell ref="A4:A5"/>
    <mergeCell ref="B4:B5"/>
    <mergeCell ref="G4:G5"/>
    <mergeCell ref="H4:H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C26" sqref="C26"/>
    </sheetView>
  </sheetViews>
  <sheetFormatPr defaultColWidth="11" defaultRowHeight="13.5"/>
  <cols>
    <col min="1" max="1" width="12.125" style="9" customWidth="1"/>
    <col min="2" max="2" width="8.625" style="9" customWidth="1"/>
    <col min="3" max="13" width="7.625" style="9" customWidth="1"/>
    <col min="14" max="16384" width="11" style="9"/>
  </cols>
  <sheetData>
    <row r="1" spans="1:11" ht="18" customHeight="1">
      <c r="A1" s="51" t="s">
        <v>213</v>
      </c>
    </row>
    <row r="2" spans="1:11" ht="19.5" customHeight="1">
      <c r="A2" s="384" t="s">
        <v>237</v>
      </c>
      <c r="B2" s="384"/>
      <c r="C2" s="384"/>
      <c r="D2" s="384"/>
      <c r="E2" s="71"/>
      <c r="F2" s="71"/>
      <c r="G2" s="71"/>
      <c r="H2" s="71"/>
      <c r="I2" s="71"/>
      <c r="J2" s="71"/>
    </row>
    <row r="3" spans="1:11" ht="15" customHeight="1" thickBot="1">
      <c r="A3" s="296" t="s">
        <v>25</v>
      </c>
      <c r="B3" s="296"/>
      <c r="C3" s="71"/>
      <c r="D3" s="71"/>
      <c r="E3" s="71"/>
      <c r="F3" s="71"/>
      <c r="G3" s="297" t="s">
        <v>172</v>
      </c>
      <c r="H3" s="297"/>
      <c r="I3" s="297"/>
      <c r="J3" s="297"/>
    </row>
    <row r="4" spans="1:11" ht="14.25" thickTop="1">
      <c r="A4" s="391" t="s">
        <v>169</v>
      </c>
      <c r="B4" s="394" t="s">
        <v>161</v>
      </c>
      <c r="C4" s="250"/>
      <c r="D4" s="250"/>
      <c r="E4" s="250"/>
      <c r="F4" s="250"/>
      <c r="G4" s="250"/>
      <c r="H4" s="250"/>
      <c r="I4" s="251"/>
      <c r="J4" s="251"/>
    </row>
    <row r="5" spans="1:11" ht="21.95" customHeight="1">
      <c r="A5" s="392"/>
      <c r="B5" s="395"/>
      <c r="C5" s="387" t="s">
        <v>235</v>
      </c>
      <c r="D5" s="380" t="s">
        <v>238</v>
      </c>
      <c r="E5" s="380" t="s">
        <v>239</v>
      </c>
      <c r="F5" s="380" t="s">
        <v>240</v>
      </c>
      <c r="G5" s="380" t="s">
        <v>241</v>
      </c>
      <c r="H5" s="380" t="s">
        <v>242</v>
      </c>
      <c r="I5" s="387" t="s">
        <v>243</v>
      </c>
      <c r="J5" s="389" t="s">
        <v>244</v>
      </c>
    </row>
    <row r="6" spans="1:11" ht="21.95" customHeight="1">
      <c r="A6" s="393"/>
      <c r="B6" s="381"/>
      <c r="C6" s="388"/>
      <c r="D6" s="381"/>
      <c r="E6" s="381"/>
      <c r="F6" s="381"/>
      <c r="G6" s="381"/>
      <c r="H6" s="381"/>
      <c r="I6" s="388"/>
      <c r="J6" s="390"/>
    </row>
    <row r="7" spans="1:11" ht="21.95" customHeight="1">
      <c r="A7" s="252" t="s">
        <v>236</v>
      </c>
      <c r="B7" s="253">
        <f>SUM(C7:J7)</f>
        <v>2870</v>
      </c>
      <c r="C7" s="254">
        <v>404</v>
      </c>
      <c r="D7" s="255">
        <v>1476</v>
      </c>
      <c r="E7" s="256">
        <v>261</v>
      </c>
      <c r="F7" s="256">
        <v>438</v>
      </c>
      <c r="G7" s="256">
        <v>169</v>
      </c>
      <c r="H7" s="256">
        <v>112</v>
      </c>
      <c r="I7" s="256">
        <v>7</v>
      </c>
      <c r="J7" s="257">
        <v>3</v>
      </c>
    </row>
    <row r="8" spans="1:11" ht="21.95" customHeight="1">
      <c r="A8" s="252" t="s">
        <v>155</v>
      </c>
      <c r="B8" s="253">
        <f>SUM(C8:J8)</f>
        <v>2608</v>
      </c>
      <c r="C8" s="378">
        <v>1796</v>
      </c>
      <c r="D8" s="379"/>
      <c r="E8" s="258">
        <v>200</v>
      </c>
      <c r="F8" s="258">
        <v>346</v>
      </c>
      <c r="G8" s="258">
        <v>134</v>
      </c>
      <c r="H8" s="256">
        <v>111</v>
      </c>
      <c r="I8" s="258">
        <v>13</v>
      </c>
      <c r="J8" s="258">
        <v>8</v>
      </c>
    </row>
    <row r="9" spans="1:11" ht="27" customHeight="1">
      <c r="A9" s="252" t="s">
        <v>200</v>
      </c>
      <c r="B9" s="253">
        <f>SUM(C9:J9)</f>
        <v>2514</v>
      </c>
      <c r="C9" s="378">
        <v>1821</v>
      </c>
      <c r="D9" s="379"/>
      <c r="E9" s="256">
        <v>151</v>
      </c>
      <c r="F9" s="256">
        <v>330</v>
      </c>
      <c r="G9" s="256">
        <v>119</v>
      </c>
      <c r="H9" s="256">
        <v>77</v>
      </c>
      <c r="I9" s="256">
        <v>11</v>
      </c>
      <c r="J9" s="258">
        <v>5</v>
      </c>
    </row>
    <row r="10" spans="1:11" ht="27" customHeight="1">
      <c r="A10" s="252" t="s">
        <v>217</v>
      </c>
      <c r="B10" s="253">
        <f>SUM(C10:J10)</f>
        <v>2172</v>
      </c>
      <c r="C10" s="378">
        <v>1638</v>
      </c>
      <c r="D10" s="379"/>
      <c r="E10" s="259">
        <v>143</v>
      </c>
      <c r="F10" s="259">
        <v>213</v>
      </c>
      <c r="G10" s="259">
        <v>75</v>
      </c>
      <c r="H10" s="259">
        <v>76</v>
      </c>
      <c r="I10" s="259">
        <v>17</v>
      </c>
      <c r="J10" s="260">
        <v>10</v>
      </c>
    </row>
    <row r="11" spans="1:11" ht="21.95" customHeight="1">
      <c r="A11" s="261" t="s">
        <v>301</v>
      </c>
      <c r="B11" s="262">
        <v>1983</v>
      </c>
      <c r="C11" s="385">
        <v>1449</v>
      </c>
      <c r="D11" s="386"/>
      <c r="E11" s="263">
        <v>143</v>
      </c>
      <c r="F11" s="263">
        <v>213</v>
      </c>
      <c r="G11" s="263">
        <v>75</v>
      </c>
      <c r="H11" s="263">
        <v>76</v>
      </c>
      <c r="I11" s="263">
        <v>17</v>
      </c>
      <c r="J11" s="264">
        <v>10</v>
      </c>
    </row>
    <row r="12" spans="1:11" ht="21.95" customHeight="1">
      <c r="A12" s="265" t="s">
        <v>171</v>
      </c>
      <c r="B12" s="211">
        <v>953</v>
      </c>
      <c r="C12" s="266">
        <v>114</v>
      </c>
      <c r="D12" s="267">
        <v>305</v>
      </c>
      <c r="E12" s="259">
        <v>143</v>
      </c>
      <c r="F12" s="259">
        <v>213</v>
      </c>
      <c r="G12" s="259">
        <v>75</v>
      </c>
      <c r="H12" s="259">
        <v>76</v>
      </c>
      <c r="I12" s="259">
        <v>17</v>
      </c>
      <c r="J12" s="260">
        <v>10</v>
      </c>
      <c r="K12" s="14"/>
    </row>
    <row r="13" spans="1:11" ht="21.95" customHeight="1">
      <c r="A13" s="268" t="s">
        <v>153</v>
      </c>
      <c r="B13" s="211">
        <v>76</v>
      </c>
      <c r="C13" s="266">
        <v>12</v>
      </c>
      <c r="D13" s="259">
        <v>29</v>
      </c>
      <c r="E13" s="259">
        <v>11</v>
      </c>
      <c r="F13" s="259">
        <v>16</v>
      </c>
      <c r="G13" s="259">
        <v>4</v>
      </c>
      <c r="H13" s="259">
        <v>2</v>
      </c>
      <c r="I13" s="259">
        <v>1</v>
      </c>
      <c r="J13" s="260">
        <v>1</v>
      </c>
      <c r="K13" s="14"/>
    </row>
    <row r="14" spans="1:11" ht="21.95" customHeight="1">
      <c r="A14" s="268" t="s">
        <v>152</v>
      </c>
      <c r="B14" s="211">
        <v>153</v>
      </c>
      <c r="C14" s="266">
        <v>23</v>
      </c>
      <c r="D14" s="259">
        <v>67</v>
      </c>
      <c r="E14" s="259">
        <v>26</v>
      </c>
      <c r="F14" s="259">
        <v>33</v>
      </c>
      <c r="G14" s="259">
        <v>2</v>
      </c>
      <c r="H14" s="259">
        <v>1</v>
      </c>
      <c r="I14" s="259">
        <v>1</v>
      </c>
      <c r="J14" s="260" t="s">
        <v>225</v>
      </c>
    </row>
    <row r="15" spans="1:11" ht="21.95" customHeight="1">
      <c r="A15" s="268" t="s">
        <v>151</v>
      </c>
      <c r="B15" s="211">
        <v>113</v>
      </c>
      <c r="C15" s="266">
        <v>5</v>
      </c>
      <c r="D15" s="259">
        <v>17</v>
      </c>
      <c r="E15" s="259">
        <v>8</v>
      </c>
      <c r="F15" s="259">
        <v>33</v>
      </c>
      <c r="G15" s="259">
        <v>18</v>
      </c>
      <c r="H15" s="259">
        <v>25</v>
      </c>
      <c r="I15" s="259">
        <v>5</v>
      </c>
      <c r="J15" s="260">
        <v>2</v>
      </c>
    </row>
    <row r="16" spans="1:11" ht="21.95" customHeight="1">
      <c r="A16" s="268" t="s">
        <v>150</v>
      </c>
      <c r="B16" s="211">
        <v>139</v>
      </c>
      <c r="C16" s="266">
        <v>18</v>
      </c>
      <c r="D16" s="259">
        <v>25</v>
      </c>
      <c r="E16" s="259">
        <v>19</v>
      </c>
      <c r="F16" s="259">
        <v>36</v>
      </c>
      <c r="G16" s="259">
        <v>22</v>
      </c>
      <c r="H16" s="259">
        <v>16</v>
      </c>
      <c r="I16" s="259">
        <v>1</v>
      </c>
      <c r="J16" s="260">
        <v>2</v>
      </c>
      <c r="K16" s="14"/>
    </row>
    <row r="17" spans="1:10" ht="21.95" customHeight="1">
      <c r="A17" s="268" t="s">
        <v>170</v>
      </c>
      <c r="B17" s="211">
        <v>194</v>
      </c>
      <c r="C17" s="266">
        <v>18</v>
      </c>
      <c r="D17" s="259">
        <v>65</v>
      </c>
      <c r="E17" s="259">
        <v>36</v>
      </c>
      <c r="F17" s="259">
        <v>43</v>
      </c>
      <c r="G17" s="259">
        <v>15</v>
      </c>
      <c r="H17" s="259">
        <v>14</v>
      </c>
      <c r="I17" s="259">
        <v>3</v>
      </c>
      <c r="J17" s="260" t="s">
        <v>225</v>
      </c>
    </row>
    <row r="18" spans="1:10" ht="21.95" customHeight="1">
      <c r="A18" s="268" t="s">
        <v>148</v>
      </c>
      <c r="B18" s="211">
        <v>170</v>
      </c>
      <c r="C18" s="266">
        <v>24</v>
      </c>
      <c r="D18" s="259">
        <v>74</v>
      </c>
      <c r="E18" s="259">
        <v>31</v>
      </c>
      <c r="F18" s="259">
        <v>31</v>
      </c>
      <c r="G18" s="259">
        <v>7</v>
      </c>
      <c r="H18" s="259">
        <v>2</v>
      </c>
      <c r="I18" s="259" t="s">
        <v>225</v>
      </c>
      <c r="J18" s="260">
        <v>1</v>
      </c>
    </row>
    <row r="19" spans="1:10" ht="24.95" customHeight="1">
      <c r="A19" s="268" t="s">
        <v>147</v>
      </c>
      <c r="B19" s="259" t="s">
        <v>303</v>
      </c>
      <c r="C19" s="266" t="s">
        <v>303</v>
      </c>
      <c r="D19" s="259" t="s">
        <v>303</v>
      </c>
      <c r="E19" s="259" t="s">
        <v>303</v>
      </c>
      <c r="F19" s="259">
        <v>0</v>
      </c>
      <c r="G19" s="259" t="s">
        <v>303</v>
      </c>
      <c r="H19" s="259" t="s">
        <v>303</v>
      </c>
      <c r="I19" s="259" t="s">
        <v>303</v>
      </c>
      <c r="J19" s="260" t="s">
        <v>303</v>
      </c>
    </row>
    <row r="20" spans="1:10" ht="24.75" customHeight="1">
      <c r="A20" s="268" t="s">
        <v>146</v>
      </c>
      <c r="B20" s="211">
        <v>63</v>
      </c>
      <c r="C20" s="266">
        <v>14</v>
      </c>
      <c r="D20" s="259">
        <v>25</v>
      </c>
      <c r="E20" s="259">
        <v>10</v>
      </c>
      <c r="F20" s="259">
        <v>10</v>
      </c>
      <c r="G20" s="259">
        <v>1</v>
      </c>
      <c r="H20" s="259">
        <v>3</v>
      </c>
      <c r="I20" s="259" t="s">
        <v>225</v>
      </c>
      <c r="J20" s="260" t="s">
        <v>225</v>
      </c>
    </row>
    <row r="21" spans="1:10" ht="3" customHeight="1">
      <c r="A21" s="269"/>
      <c r="B21" s="270"/>
      <c r="C21" s="270"/>
      <c r="D21" s="271"/>
      <c r="E21" s="271"/>
      <c r="F21" s="271"/>
      <c r="G21" s="271"/>
      <c r="H21" s="271"/>
      <c r="I21" s="271"/>
      <c r="J21" s="261"/>
    </row>
    <row r="22" spans="1:10">
      <c r="A22" s="382" t="s">
        <v>145</v>
      </c>
      <c r="B22" s="383"/>
      <c r="C22" s="71"/>
      <c r="D22" s="71"/>
      <c r="E22" s="71"/>
      <c r="F22" s="71"/>
      <c r="G22" s="71"/>
      <c r="H22" s="71"/>
      <c r="I22" s="71"/>
      <c r="J22" s="71"/>
    </row>
  </sheetData>
  <mergeCells count="18">
    <mergeCell ref="B4:B6"/>
    <mergeCell ref="C9:D9"/>
    <mergeCell ref="C10:D10"/>
    <mergeCell ref="H5:H6"/>
    <mergeCell ref="A22:B22"/>
    <mergeCell ref="A2:D2"/>
    <mergeCell ref="A3:B3"/>
    <mergeCell ref="G3:J3"/>
    <mergeCell ref="C8:D8"/>
    <mergeCell ref="C11:D11"/>
    <mergeCell ref="I5:I6"/>
    <mergeCell ref="J5:J6"/>
    <mergeCell ref="F5:F6"/>
    <mergeCell ref="G5:G6"/>
    <mergeCell ref="C5:C6"/>
    <mergeCell ref="D5:D6"/>
    <mergeCell ref="E5:E6"/>
    <mergeCell ref="A4:A6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8"/>
  <sheetViews>
    <sheetView workbookViewId="0">
      <selection activeCell="I30" sqref="I30"/>
    </sheetView>
  </sheetViews>
  <sheetFormatPr defaultRowHeight="13.5"/>
  <cols>
    <col min="1" max="1" width="12.125" style="22" customWidth="1"/>
    <col min="2" max="2" width="8.625" style="22" customWidth="1"/>
    <col min="3" max="13" width="7.625" style="22" customWidth="1"/>
    <col min="14" max="16384" width="9" style="22"/>
  </cols>
  <sheetData>
    <row r="1" spans="1:14" ht="18" customHeight="1">
      <c r="A1" s="51" t="s">
        <v>213</v>
      </c>
    </row>
    <row r="2" spans="1:14" s="9" customFormat="1" ht="19.5" customHeight="1">
      <c r="A2" s="404" t="s">
        <v>245</v>
      </c>
      <c r="B2" s="404"/>
      <c r="C2" s="404"/>
      <c r="D2" s="404"/>
      <c r="E2" s="404"/>
      <c r="F2" s="404"/>
      <c r="G2" s="404"/>
    </row>
    <row r="3" spans="1:14" s="9" customFormat="1" ht="15" customHeight="1" thickBot="1">
      <c r="A3" s="405" t="s">
        <v>25</v>
      </c>
      <c r="B3" s="405"/>
      <c r="C3" s="14"/>
      <c r="J3" s="363" t="s">
        <v>253</v>
      </c>
      <c r="K3" s="363"/>
      <c r="L3" s="363"/>
      <c r="M3" s="363"/>
    </row>
    <row r="4" spans="1:14" s="9" customFormat="1" ht="18" customHeight="1" thickTop="1">
      <c r="A4" s="372" t="s">
        <v>169</v>
      </c>
      <c r="B4" s="369" t="s">
        <v>254</v>
      </c>
      <c r="C4" s="370"/>
      <c r="D4" s="370"/>
      <c r="E4" s="370"/>
      <c r="F4" s="370"/>
      <c r="G4" s="372"/>
      <c r="H4" s="396" t="s">
        <v>168</v>
      </c>
      <c r="I4" s="396" t="s">
        <v>167</v>
      </c>
      <c r="J4" s="396" t="s">
        <v>166</v>
      </c>
      <c r="K4" s="396" t="s">
        <v>165</v>
      </c>
      <c r="L4" s="396" t="s">
        <v>164</v>
      </c>
      <c r="M4" s="414" t="s">
        <v>163</v>
      </c>
    </row>
    <row r="5" spans="1:14" s="9" customFormat="1" ht="15" customHeight="1">
      <c r="A5" s="413"/>
      <c r="B5" s="417" t="s">
        <v>162</v>
      </c>
      <c r="C5" s="419" t="s">
        <v>161</v>
      </c>
      <c r="D5" s="422" t="s">
        <v>246</v>
      </c>
      <c r="E5" s="422"/>
      <c r="F5" s="422"/>
      <c r="G5" s="423"/>
      <c r="H5" s="397"/>
      <c r="I5" s="397"/>
      <c r="J5" s="397"/>
      <c r="K5" s="397"/>
      <c r="L5" s="397"/>
      <c r="M5" s="415"/>
    </row>
    <row r="6" spans="1:14" s="9" customFormat="1" ht="16.5" customHeight="1">
      <c r="A6" s="413"/>
      <c r="B6" s="417"/>
      <c r="C6" s="420"/>
      <c r="D6" s="424" t="s">
        <v>247</v>
      </c>
      <c r="E6" s="425" t="s">
        <v>248</v>
      </c>
      <c r="F6" s="422"/>
      <c r="G6" s="423"/>
      <c r="H6" s="397"/>
      <c r="I6" s="397"/>
      <c r="J6" s="397"/>
      <c r="K6" s="397"/>
      <c r="L6" s="397"/>
      <c r="M6" s="415"/>
    </row>
    <row r="7" spans="1:14" s="9" customFormat="1" ht="18" customHeight="1">
      <c r="A7" s="413"/>
      <c r="B7" s="417"/>
      <c r="C7" s="420"/>
      <c r="D7" s="417"/>
      <c r="E7" s="426" t="s">
        <v>249</v>
      </c>
      <c r="F7" s="426" t="s">
        <v>160</v>
      </c>
      <c r="G7" s="426" t="s">
        <v>250</v>
      </c>
      <c r="H7" s="397"/>
      <c r="I7" s="397"/>
      <c r="J7" s="397"/>
      <c r="K7" s="397"/>
      <c r="L7" s="397"/>
      <c r="M7" s="415"/>
    </row>
    <row r="8" spans="1:14" s="9" customFormat="1" ht="15.75" customHeight="1">
      <c r="A8" s="413"/>
      <c r="B8" s="417"/>
      <c r="C8" s="420"/>
      <c r="D8" s="417"/>
      <c r="E8" s="427"/>
      <c r="F8" s="427"/>
      <c r="G8" s="427"/>
      <c r="H8" s="397"/>
      <c r="I8" s="397"/>
      <c r="J8" s="397"/>
      <c r="K8" s="397"/>
      <c r="L8" s="397"/>
      <c r="M8" s="415"/>
    </row>
    <row r="9" spans="1:14" s="9" customFormat="1" ht="8.25" customHeight="1">
      <c r="A9" s="413"/>
      <c r="B9" s="417"/>
      <c r="C9" s="420"/>
      <c r="D9" s="417"/>
      <c r="E9" s="427"/>
      <c r="F9" s="427"/>
      <c r="G9" s="427"/>
      <c r="H9" s="397"/>
      <c r="I9" s="397"/>
      <c r="J9" s="397"/>
      <c r="K9" s="397"/>
      <c r="L9" s="397"/>
      <c r="M9" s="415"/>
    </row>
    <row r="10" spans="1:14" s="9" customFormat="1">
      <c r="A10" s="373"/>
      <c r="B10" s="418"/>
      <c r="C10" s="421"/>
      <c r="D10" s="418"/>
      <c r="E10" s="375"/>
      <c r="F10" s="375"/>
      <c r="G10" s="375"/>
      <c r="H10" s="398"/>
      <c r="I10" s="398"/>
      <c r="J10" s="398"/>
      <c r="K10" s="398"/>
      <c r="L10" s="398"/>
      <c r="M10" s="416"/>
    </row>
    <row r="11" spans="1:14" s="9" customFormat="1" ht="15" customHeight="1">
      <c r="A11" s="60" t="s">
        <v>251</v>
      </c>
      <c r="B11" s="11">
        <v>3207</v>
      </c>
      <c r="C11" s="11">
        <v>4589</v>
      </c>
      <c r="D11" s="11">
        <v>3526</v>
      </c>
      <c r="E11" s="11">
        <v>442</v>
      </c>
      <c r="F11" s="11">
        <v>532</v>
      </c>
      <c r="G11" s="11">
        <v>89</v>
      </c>
      <c r="H11" s="11">
        <v>1659</v>
      </c>
      <c r="I11" s="11">
        <v>709</v>
      </c>
      <c r="J11" s="11">
        <v>1814</v>
      </c>
      <c r="K11" s="11">
        <v>133</v>
      </c>
      <c r="L11" s="11" t="s">
        <v>252</v>
      </c>
      <c r="M11" s="12">
        <v>4</v>
      </c>
      <c r="N11" s="14"/>
    </row>
    <row r="12" spans="1:14" s="9" customFormat="1" ht="15" customHeight="1">
      <c r="A12" s="60" t="s">
        <v>159</v>
      </c>
      <c r="B12" s="11">
        <v>3256</v>
      </c>
      <c r="C12" s="11">
        <v>5275</v>
      </c>
      <c r="D12" s="11">
        <v>3727</v>
      </c>
      <c r="E12" s="11">
        <v>644</v>
      </c>
      <c r="F12" s="11">
        <v>738</v>
      </c>
      <c r="G12" s="11">
        <v>166</v>
      </c>
      <c r="H12" s="11">
        <v>1489</v>
      </c>
      <c r="I12" s="11">
        <v>1129</v>
      </c>
      <c r="J12" s="11">
        <v>2210</v>
      </c>
      <c r="K12" s="11">
        <v>183</v>
      </c>
      <c r="L12" s="11" t="s">
        <v>252</v>
      </c>
      <c r="M12" s="12">
        <v>13</v>
      </c>
      <c r="N12" s="14"/>
    </row>
    <row r="13" spans="1:14" s="9" customFormat="1" ht="15" customHeight="1">
      <c r="A13" s="60" t="s">
        <v>158</v>
      </c>
      <c r="B13" s="11">
        <v>3001</v>
      </c>
      <c r="C13" s="11">
        <v>5333</v>
      </c>
      <c r="D13" s="11">
        <v>2471</v>
      </c>
      <c r="E13" s="11">
        <v>615</v>
      </c>
      <c r="F13" s="11">
        <v>973</v>
      </c>
      <c r="G13" s="11">
        <v>274</v>
      </c>
      <c r="H13" s="11">
        <v>1541</v>
      </c>
      <c r="I13" s="11">
        <v>1418</v>
      </c>
      <c r="J13" s="11">
        <v>2121</v>
      </c>
      <c r="K13" s="11">
        <v>307</v>
      </c>
      <c r="L13" s="11" t="s">
        <v>252</v>
      </c>
      <c r="M13" s="12">
        <v>15</v>
      </c>
      <c r="N13" s="14"/>
    </row>
    <row r="14" spans="1:14" s="9" customFormat="1" ht="15" customHeight="1">
      <c r="A14" s="60" t="s">
        <v>157</v>
      </c>
      <c r="B14" s="11">
        <v>2891</v>
      </c>
      <c r="C14" s="11">
        <v>4841</v>
      </c>
      <c r="D14" s="11">
        <v>3672</v>
      </c>
      <c r="E14" s="11">
        <v>671</v>
      </c>
      <c r="F14" s="11">
        <v>1169</v>
      </c>
      <c r="G14" s="11">
        <v>329</v>
      </c>
      <c r="H14" s="11">
        <v>1692</v>
      </c>
      <c r="I14" s="11">
        <v>1676</v>
      </c>
      <c r="J14" s="11">
        <v>2095</v>
      </c>
      <c r="K14" s="11">
        <v>191</v>
      </c>
      <c r="L14" s="11" t="s">
        <v>252</v>
      </c>
      <c r="M14" s="12">
        <v>22</v>
      </c>
      <c r="N14" s="14"/>
    </row>
    <row r="15" spans="1:14" s="9" customFormat="1" ht="15" customHeight="1">
      <c r="A15" s="60" t="s">
        <v>156</v>
      </c>
      <c r="B15" s="11">
        <v>1894</v>
      </c>
      <c r="C15" s="11">
        <v>3610</v>
      </c>
      <c r="D15" s="11">
        <v>1559</v>
      </c>
      <c r="E15" s="11">
        <v>448</v>
      </c>
      <c r="F15" s="11">
        <v>1100</v>
      </c>
      <c r="G15" s="11">
        <v>503</v>
      </c>
      <c r="H15" s="11">
        <v>1189</v>
      </c>
      <c r="I15" s="11">
        <v>1330</v>
      </c>
      <c r="J15" s="11">
        <v>1429</v>
      </c>
      <c r="K15" s="11">
        <v>343</v>
      </c>
      <c r="L15" s="11" t="s">
        <v>252</v>
      </c>
      <c r="M15" s="12">
        <v>43</v>
      </c>
      <c r="N15" s="14"/>
    </row>
    <row r="16" spans="1:14" s="9" customFormat="1" ht="15" customHeight="1">
      <c r="A16" s="60" t="s">
        <v>155</v>
      </c>
      <c r="B16" s="11">
        <v>1301</v>
      </c>
      <c r="C16" s="11">
        <v>1786</v>
      </c>
      <c r="D16" s="401">
        <v>392</v>
      </c>
      <c r="E16" s="402"/>
      <c r="F16" s="11">
        <v>913</v>
      </c>
      <c r="G16" s="11">
        <v>481</v>
      </c>
      <c r="H16" s="11">
        <v>965</v>
      </c>
      <c r="I16" s="11">
        <v>1007</v>
      </c>
      <c r="J16" s="401">
        <v>282</v>
      </c>
      <c r="K16" s="402"/>
      <c r="L16" s="11">
        <v>32</v>
      </c>
      <c r="M16" s="10" t="s">
        <v>252</v>
      </c>
      <c r="N16" s="14"/>
    </row>
    <row r="17" spans="1:14" s="9" customFormat="1" ht="15" customHeight="1">
      <c r="A17" s="61" t="s">
        <v>11</v>
      </c>
      <c r="B17" s="11">
        <v>1122</v>
      </c>
      <c r="C17" s="11">
        <v>1600</v>
      </c>
      <c r="D17" s="11" t="s">
        <v>229</v>
      </c>
      <c r="E17" s="11" t="s">
        <v>229</v>
      </c>
      <c r="F17" s="17" t="s">
        <v>229</v>
      </c>
      <c r="G17" s="11" t="s">
        <v>229</v>
      </c>
      <c r="H17" s="11" t="s">
        <v>229</v>
      </c>
      <c r="I17" s="11">
        <v>887</v>
      </c>
      <c r="J17" s="11" t="s">
        <v>229</v>
      </c>
      <c r="K17" s="401">
        <v>253</v>
      </c>
      <c r="L17" s="402"/>
      <c r="M17" s="10" t="s">
        <v>229</v>
      </c>
      <c r="N17" s="14"/>
    </row>
    <row r="18" spans="1:14" s="9" customFormat="1" ht="20.25" customHeight="1">
      <c r="A18" s="15" t="s">
        <v>217</v>
      </c>
      <c r="B18" s="16">
        <f>SUM(B19:B26)</f>
        <v>881</v>
      </c>
      <c r="C18" s="16">
        <f>SUM(C19:C26)</f>
        <v>1325</v>
      </c>
      <c r="D18" s="16" t="s">
        <v>228</v>
      </c>
      <c r="E18" s="16" t="s">
        <v>228</v>
      </c>
      <c r="F18" s="16" t="s">
        <v>228</v>
      </c>
      <c r="G18" s="16" t="s">
        <v>228</v>
      </c>
      <c r="H18" s="16" t="s">
        <v>228</v>
      </c>
      <c r="I18" s="66">
        <f>SUM(I19:I26)</f>
        <v>689</v>
      </c>
      <c r="J18" s="16" t="s">
        <v>228</v>
      </c>
      <c r="K18" s="399">
        <f>SUM(K19:K26)</f>
        <v>224</v>
      </c>
      <c r="L18" s="400"/>
      <c r="M18" s="67" t="s">
        <v>228</v>
      </c>
      <c r="N18" s="14"/>
    </row>
    <row r="19" spans="1:14" s="9" customFormat="1" ht="15" customHeight="1">
      <c r="A19" s="18" t="s">
        <v>153</v>
      </c>
      <c r="B19" s="19">
        <v>64</v>
      </c>
      <c r="C19" s="11">
        <v>89</v>
      </c>
      <c r="D19" s="11" t="s">
        <v>228</v>
      </c>
      <c r="E19" s="11" t="s">
        <v>228</v>
      </c>
      <c r="F19" s="11" t="s">
        <v>228</v>
      </c>
      <c r="G19" s="11" t="s">
        <v>228</v>
      </c>
      <c r="H19" s="11" t="s">
        <v>228</v>
      </c>
      <c r="I19" s="68">
        <v>38</v>
      </c>
      <c r="J19" s="11" t="s">
        <v>228</v>
      </c>
      <c r="K19" s="410">
        <v>12</v>
      </c>
      <c r="L19" s="411"/>
      <c r="M19" s="10" t="s">
        <v>228</v>
      </c>
      <c r="N19" s="14"/>
    </row>
    <row r="20" spans="1:14" s="9" customFormat="1" ht="15" customHeight="1">
      <c r="A20" s="18" t="s">
        <v>152</v>
      </c>
      <c r="B20" s="19">
        <v>142</v>
      </c>
      <c r="C20" s="11">
        <v>176</v>
      </c>
      <c r="D20" s="11" t="s">
        <v>228</v>
      </c>
      <c r="E20" s="11" t="s">
        <v>228</v>
      </c>
      <c r="F20" s="11" t="s">
        <v>228</v>
      </c>
      <c r="G20" s="11" t="s">
        <v>228</v>
      </c>
      <c r="H20" s="11" t="s">
        <v>228</v>
      </c>
      <c r="I20" s="68">
        <v>127</v>
      </c>
      <c r="J20" s="11" t="s">
        <v>228</v>
      </c>
      <c r="K20" s="406">
        <v>47</v>
      </c>
      <c r="L20" s="407"/>
      <c r="M20" s="10" t="s">
        <v>228</v>
      </c>
      <c r="N20" s="14"/>
    </row>
    <row r="21" spans="1:14" s="9" customFormat="1" ht="15" customHeight="1">
      <c r="A21" s="18" t="s">
        <v>151</v>
      </c>
      <c r="B21" s="19">
        <v>120</v>
      </c>
      <c r="C21" s="11">
        <v>262</v>
      </c>
      <c r="D21" s="11" t="s">
        <v>228</v>
      </c>
      <c r="E21" s="11" t="s">
        <v>228</v>
      </c>
      <c r="F21" s="11" t="s">
        <v>228</v>
      </c>
      <c r="G21" s="11" t="s">
        <v>228</v>
      </c>
      <c r="H21" s="11" t="s">
        <v>228</v>
      </c>
      <c r="I21" s="68">
        <v>48</v>
      </c>
      <c r="J21" s="11" t="s">
        <v>228</v>
      </c>
      <c r="K21" s="406">
        <v>9</v>
      </c>
      <c r="L21" s="407"/>
      <c r="M21" s="10" t="s">
        <v>228</v>
      </c>
      <c r="N21" s="14"/>
    </row>
    <row r="22" spans="1:14" s="9" customFormat="1" ht="15" customHeight="1">
      <c r="A22" s="18" t="s">
        <v>150</v>
      </c>
      <c r="B22" s="19">
        <v>129</v>
      </c>
      <c r="C22" s="11">
        <v>179</v>
      </c>
      <c r="D22" s="11" t="s">
        <v>228</v>
      </c>
      <c r="E22" s="11" t="s">
        <v>228</v>
      </c>
      <c r="F22" s="11" t="s">
        <v>228</v>
      </c>
      <c r="G22" s="11" t="s">
        <v>228</v>
      </c>
      <c r="H22" s="11" t="s">
        <v>228</v>
      </c>
      <c r="I22" s="68">
        <v>88</v>
      </c>
      <c r="J22" s="11" t="s">
        <v>228</v>
      </c>
      <c r="K22" s="406">
        <v>32</v>
      </c>
      <c r="L22" s="407"/>
      <c r="M22" s="10" t="s">
        <v>228</v>
      </c>
      <c r="N22" s="14"/>
    </row>
    <row r="23" spans="1:14" s="9" customFormat="1" ht="15" customHeight="1">
      <c r="A23" s="18" t="s">
        <v>149</v>
      </c>
      <c r="B23" s="19">
        <v>164</v>
      </c>
      <c r="C23" s="11">
        <v>220</v>
      </c>
      <c r="D23" s="11" t="s">
        <v>228</v>
      </c>
      <c r="E23" s="11" t="s">
        <v>228</v>
      </c>
      <c r="F23" s="11" t="s">
        <v>228</v>
      </c>
      <c r="G23" s="11" t="s">
        <v>228</v>
      </c>
      <c r="H23" s="11" t="s">
        <v>228</v>
      </c>
      <c r="I23" s="68">
        <v>138</v>
      </c>
      <c r="J23" s="11" t="s">
        <v>228</v>
      </c>
      <c r="K23" s="406">
        <v>41</v>
      </c>
      <c r="L23" s="407"/>
      <c r="M23" s="10" t="s">
        <v>228</v>
      </c>
      <c r="N23" s="14"/>
    </row>
    <row r="24" spans="1:14" s="9" customFormat="1" ht="15" customHeight="1">
      <c r="A24" s="18" t="s">
        <v>148</v>
      </c>
      <c r="B24" s="19">
        <v>144</v>
      </c>
      <c r="C24" s="11">
        <v>181</v>
      </c>
      <c r="D24" s="11" t="s">
        <v>228</v>
      </c>
      <c r="E24" s="11" t="s">
        <v>228</v>
      </c>
      <c r="F24" s="11" t="s">
        <v>228</v>
      </c>
      <c r="G24" s="11" t="s">
        <v>228</v>
      </c>
      <c r="H24" s="11" t="s">
        <v>228</v>
      </c>
      <c r="I24" s="68">
        <v>148</v>
      </c>
      <c r="J24" s="11" t="s">
        <v>228</v>
      </c>
      <c r="K24" s="406">
        <v>54</v>
      </c>
      <c r="L24" s="407"/>
      <c r="M24" s="10" t="s">
        <v>228</v>
      </c>
      <c r="N24" s="14"/>
    </row>
    <row r="25" spans="1:14" s="9" customFormat="1" ht="15" customHeight="1">
      <c r="A25" s="18" t="s">
        <v>147</v>
      </c>
      <c r="B25" s="19">
        <v>49</v>
      </c>
      <c r="C25" s="11">
        <v>144</v>
      </c>
      <c r="D25" s="11" t="s">
        <v>228</v>
      </c>
      <c r="E25" s="11" t="s">
        <v>228</v>
      </c>
      <c r="F25" s="11" t="s">
        <v>228</v>
      </c>
      <c r="G25" s="11" t="s">
        <v>228</v>
      </c>
      <c r="H25" s="11" t="s">
        <v>228</v>
      </c>
      <c r="I25" s="68">
        <v>34</v>
      </c>
      <c r="J25" s="11" t="s">
        <v>228</v>
      </c>
      <c r="K25" s="406">
        <v>8</v>
      </c>
      <c r="L25" s="407"/>
      <c r="M25" s="10" t="s">
        <v>228</v>
      </c>
      <c r="N25" s="14"/>
    </row>
    <row r="26" spans="1:14" s="9" customFormat="1" ht="15" customHeight="1">
      <c r="A26" s="20" t="s">
        <v>146</v>
      </c>
      <c r="B26" s="21">
        <v>69</v>
      </c>
      <c r="C26" s="13">
        <v>74</v>
      </c>
      <c r="D26" s="13" t="s">
        <v>228</v>
      </c>
      <c r="E26" s="13" t="s">
        <v>228</v>
      </c>
      <c r="F26" s="13" t="s">
        <v>228</v>
      </c>
      <c r="G26" s="13" t="s">
        <v>228</v>
      </c>
      <c r="H26" s="13" t="s">
        <v>228</v>
      </c>
      <c r="I26" s="69">
        <v>68</v>
      </c>
      <c r="J26" s="13" t="s">
        <v>228</v>
      </c>
      <c r="K26" s="408">
        <v>21</v>
      </c>
      <c r="L26" s="409"/>
      <c r="M26" s="70" t="s">
        <v>228</v>
      </c>
      <c r="N26" s="14"/>
    </row>
    <row r="27" spans="1:14" s="9" customFormat="1" ht="18" customHeight="1">
      <c r="A27" s="403" t="s">
        <v>145</v>
      </c>
      <c r="B27" s="403"/>
      <c r="G27" s="412" t="s">
        <v>309</v>
      </c>
      <c r="H27" s="367"/>
      <c r="I27" s="367"/>
      <c r="J27" s="367"/>
      <c r="K27" s="367"/>
      <c r="L27" s="367"/>
      <c r="M27" s="367"/>
    </row>
    <row r="28" spans="1:14">
      <c r="G28" s="302"/>
      <c r="H28" s="302"/>
      <c r="I28" s="302"/>
      <c r="J28" s="302"/>
      <c r="K28" s="302"/>
      <c r="L28" s="302"/>
      <c r="M28" s="302"/>
    </row>
  </sheetData>
  <mergeCells count="33">
    <mergeCell ref="G7:G10"/>
    <mergeCell ref="K4:K10"/>
    <mergeCell ref="G27:M28"/>
    <mergeCell ref="A4:A10"/>
    <mergeCell ref="B4:G4"/>
    <mergeCell ref="H4:H10"/>
    <mergeCell ref="I4:I10"/>
    <mergeCell ref="J4:J10"/>
    <mergeCell ref="K20:L20"/>
    <mergeCell ref="M4:M10"/>
    <mergeCell ref="B5:B10"/>
    <mergeCell ref="C5:C10"/>
    <mergeCell ref="D5:G5"/>
    <mergeCell ref="D6:D10"/>
    <mergeCell ref="E6:G6"/>
    <mergeCell ref="E7:E10"/>
    <mergeCell ref="F7:F10"/>
    <mergeCell ref="L4:L10"/>
    <mergeCell ref="K18:L18"/>
    <mergeCell ref="K17:L17"/>
    <mergeCell ref="A27:B27"/>
    <mergeCell ref="A2:G2"/>
    <mergeCell ref="A3:B3"/>
    <mergeCell ref="J3:M3"/>
    <mergeCell ref="D16:E16"/>
    <mergeCell ref="J16:K16"/>
    <mergeCell ref="K25:L25"/>
    <mergeCell ref="K26:L26"/>
    <mergeCell ref="K19:L19"/>
    <mergeCell ref="K21:L21"/>
    <mergeCell ref="K22:L22"/>
    <mergeCell ref="K23:L23"/>
    <mergeCell ref="K24:L2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Normal="100" zoomScaleSheetLayoutView="100" workbookViewId="0">
      <selection activeCell="K25" sqref="K25"/>
    </sheetView>
  </sheetViews>
  <sheetFormatPr defaultColWidth="11" defaultRowHeight="13.5"/>
  <cols>
    <col min="1" max="1" width="12.5" style="9" customWidth="1"/>
    <col min="2" max="2" width="7.5" style="9" customWidth="1"/>
    <col min="3" max="3" width="7" style="9" customWidth="1"/>
    <col min="4" max="4" width="7.875" style="9" customWidth="1"/>
    <col min="5" max="5" width="8.25" style="9" customWidth="1"/>
    <col min="6" max="6" width="8.75" style="9" customWidth="1"/>
    <col min="7" max="10" width="6.625" style="9" customWidth="1"/>
    <col min="11" max="11" width="7.625" style="9" customWidth="1"/>
    <col min="12" max="12" width="8.375" style="9" customWidth="1"/>
    <col min="13" max="16384" width="11" style="9"/>
  </cols>
  <sheetData>
    <row r="1" spans="1:12" ht="18" customHeight="1">
      <c r="A1" s="51" t="s">
        <v>213</v>
      </c>
    </row>
    <row r="2" spans="1:12" ht="19.5" customHeight="1">
      <c r="A2" s="384" t="s">
        <v>187</v>
      </c>
      <c r="B2" s="384"/>
      <c r="C2" s="384"/>
      <c r="D2" s="384"/>
      <c r="E2" s="71"/>
      <c r="F2" s="71"/>
      <c r="G2" s="71"/>
      <c r="H2" s="71"/>
      <c r="I2" s="71"/>
      <c r="J2" s="71"/>
      <c r="K2" s="71"/>
      <c r="L2" s="71"/>
    </row>
    <row r="3" spans="1:12" ht="15" customHeight="1" thickBot="1">
      <c r="A3" s="296" t="s">
        <v>25</v>
      </c>
      <c r="B3" s="296"/>
      <c r="C3" s="221"/>
      <c r="D3" s="71"/>
      <c r="E3" s="71"/>
      <c r="F3" s="272"/>
      <c r="G3" s="272"/>
      <c r="H3" s="272"/>
      <c r="I3" s="272"/>
      <c r="J3" s="297" t="s">
        <v>186</v>
      </c>
      <c r="K3" s="297"/>
      <c r="L3" s="297"/>
    </row>
    <row r="4" spans="1:12" ht="16.5" customHeight="1" thickTop="1">
      <c r="A4" s="435" t="s">
        <v>169</v>
      </c>
      <c r="B4" s="436" t="s">
        <v>185</v>
      </c>
      <c r="C4" s="437"/>
      <c r="D4" s="437"/>
      <c r="E4" s="437"/>
      <c r="F4" s="438" t="s">
        <v>255</v>
      </c>
      <c r="G4" s="439" t="s">
        <v>184</v>
      </c>
      <c r="H4" s="428" t="s">
        <v>183</v>
      </c>
      <c r="I4" s="438" t="s">
        <v>182</v>
      </c>
      <c r="J4" s="439" t="s">
        <v>181</v>
      </c>
      <c r="K4" s="428" t="s">
        <v>180</v>
      </c>
      <c r="L4" s="430" t="s">
        <v>179</v>
      </c>
    </row>
    <row r="5" spans="1:12" ht="11.25" customHeight="1">
      <c r="A5" s="429"/>
      <c r="B5" s="387" t="s">
        <v>178</v>
      </c>
      <c r="C5" s="380" t="s">
        <v>177</v>
      </c>
      <c r="D5" s="380" t="s">
        <v>256</v>
      </c>
      <c r="E5" s="380" t="s">
        <v>176</v>
      </c>
      <c r="F5" s="395"/>
      <c r="G5" s="440"/>
      <c r="H5" s="429"/>
      <c r="I5" s="395"/>
      <c r="J5" s="440"/>
      <c r="K5" s="429"/>
      <c r="L5" s="431"/>
    </row>
    <row r="6" spans="1:12">
      <c r="A6" s="429"/>
      <c r="B6" s="440"/>
      <c r="C6" s="395"/>
      <c r="D6" s="395"/>
      <c r="E6" s="395"/>
      <c r="F6" s="395"/>
      <c r="G6" s="440"/>
      <c r="H6" s="429"/>
      <c r="I6" s="395"/>
      <c r="J6" s="440"/>
      <c r="K6" s="429"/>
      <c r="L6" s="431"/>
    </row>
    <row r="7" spans="1:12">
      <c r="A7" s="390"/>
      <c r="B7" s="388"/>
      <c r="C7" s="381"/>
      <c r="D7" s="381"/>
      <c r="E7" s="381"/>
      <c r="F7" s="381"/>
      <c r="G7" s="388"/>
      <c r="H7" s="390"/>
      <c r="I7" s="381"/>
      <c r="J7" s="388"/>
      <c r="K7" s="390"/>
      <c r="L7" s="432"/>
    </row>
    <row r="8" spans="1:12" ht="18" customHeight="1">
      <c r="A8" s="252" t="s">
        <v>236</v>
      </c>
      <c r="B8" s="256">
        <v>44891</v>
      </c>
      <c r="C8" s="256">
        <v>125</v>
      </c>
      <c r="D8" s="256">
        <v>699</v>
      </c>
      <c r="E8" s="256">
        <v>73485</v>
      </c>
      <c r="F8" s="256">
        <v>13567</v>
      </c>
      <c r="G8" s="256">
        <v>437</v>
      </c>
      <c r="H8" s="256">
        <v>698</v>
      </c>
      <c r="I8" s="256">
        <v>108</v>
      </c>
      <c r="J8" s="256" t="s">
        <v>154</v>
      </c>
      <c r="K8" s="256" t="s">
        <v>173</v>
      </c>
      <c r="L8" s="257" t="s">
        <v>173</v>
      </c>
    </row>
    <row r="9" spans="1:12" ht="18" customHeight="1">
      <c r="A9" s="252" t="s">
        <v>155</v>
      </c>
      <c r="B9" s="256">
        <v>39276</v>
      </c>
      <c r="C9" s="256">
        <v>100</v>
      </c>
      <c r="D9" s="256">
        <v>484</v>
      </c>
      <c r="E9" s="256">
        <v>67193</v>
      </c>
      <c r="F9" s="256">
        <v>12338</v>
      </c>
      <c r="G9" s="256">
        <v>475</v>
      </c>
      <c r="H9" s="256">
        <v>690</v>
      </c>
      <c r="I9" s="256">
        <v>184</v>
      </c>
      <c r="J9" s="256" t="s">
        <v>154</v>
      </c>
      <c r="K9" s="256" t="s">
        <v>154</v>
      </c>
      <c r="L9" s="258" t="s">
        <v>173</v>
      </c>
    </row>
    <row r="10" spans="1:12" ht="18" customHeight="1">
      <c r="A10" s="252" t="s">
        <v>200</v>
      </c>
      <c r="B10" s="256">
        <v>40575</v>
      </c>
      <c r="C10" s="256">
        <v>147</v>
      </c>
      <c r="D10" s="256">
        <v>604</v>
      </c>
      <c r="E10" s="256">
        <v>59062</v>
      </c>
      <c r="F10" s="256">
        <v>11496</v>
      </c>
      <c r="G10" s="256">
        <v>553</v>
      </c>
      <c r="H10" s="256">
        <v>655</v>
      </c>
      <c r="I10" s="256">
        <v>286</v>
      </c>
      <c r="J10" s="256" t="s">
        <v>154</v>
      </c>
      <c r="K10" s="256">
        <v>400</v>
      </c>
      <c r="L10" s="258" t="s">
        <v>173</v>
      </c>
    </row>
    <row r="11" spans="1:12" ht="25.5" customHeight="1">
      <c r="A11" s="252" t="s">
        <v>217</v>
      </c>
      <c r="B11" s="256">
        <v>38003</v>
      </c>
      <c r="C11" s="256">
        <v>261</v>
      </c>
      <c r="D11" s="256">
        <v>295</v>
      </c>
      <c r="E11" s="256">
        <v>58085</v>
      </c>
      <c r="F11" s="256">
        <v>10765</v>
      </c>
      <c r="G11" s="256">
        <v>505</v>
      </c>
      <c r="H11" s="11">
        <v>409</v>
      </c>
      <c r="I11" s="11">
        <v>86</v>
      </c>
      <c r="J11" s="11" t="s">
        <v>136</v>
      </c>
      <c r="K11" s="11">
        <v>1</v>
      </c>
      <c r="L11" s="258" t="s">
        <v>136</v>
      </c>
    </row>
    <row r="12" spans="1:12" ht="18" customHeight="1">
      <c r="A12" s="273" t="s">
        <v>301</v>
      </c>
      <c r="B12" s="274">
        <v>36344</v>
      </c>
      <c r="C12" s="275">
        <v>36</v>
      </c>
      <c r="D12" s="275">
        <v>868</v>
      </c>
      <c r="E12" s="275" t="s">
        <v>303</v>
      </c>
      <c r="F12" s="275">
        <v>9098.98</v>
      </c>
      <c r="G12" s="275" t="s">
        <v>310</v>
      </c>
      <c r="H12" s="276">
        <v>503</v>
      </c>
      <c r="I12" s="275" t="s">
        <v>303</v>
      </c>
      <c r="J12" s="276" t="s">
        <v>225</v>
      </c>
      <c r="K12" s="276" t="s">
        <v>303</v>
      </c>
      <c r="L12" s="277" t="s">
        <v>303</v>
      </c>
    </row>
    <row r="13" spans="1:12" ht="18" customHeight="1">
      <c r="A13" s="278" t="s">
        <v>175</v>
      </c>
      <c r="B13" s="279">
        <v>2229</v>
      </c>
      <c r="C13" s="280" t="s">
        <v>225</v>
      </c>
      <c r="D13" s="280" t="s">
        <v>303</v>
      </c>
      <c r="E13" s="280">
        <v>2829</v>
      </c>
      <c r="F13" s="280">
        <v>2121</v>
      </c>
      <c r="G13" s="280" t="s">
        <v>310</v>
      </c>
      <c r="H13" s="281" t="s">
        <v>225</v>
      </c>
      <c r="I13" s="281" t="s">
        <v>225</v>
      </c>
      <c r="J13" s="281" t="s">
        <v>225</v>
      </c>
      <c r="K13" s="281" t="s">
        <v>225</v>
      </c>
      <c r="L13" s="282" t="s">
        <v>225</v>
      </c>
    </row>
    <row r="14" spans="1:12" ht="18" customHeight="1">
      <c r="A14" s="278" t="s">
        <v>174</v>
      </c>
      <c r="B14" s="283">
        <v>6257</v>
      </c>
      <c r="C14" s="280" t="s">
        <v>303</v>
      </c>
      <c r="D14" s="280" t="s">
        <v>303</v>
      </c>
      <c r="E14" s="280">
        <v>1964</v>
      </c>
      <c r="F14" s="280" t="s">
        <v>303</v>
      </c>
      <c r="G14" s="280" t="s">
        <v>310</v>
      </c>
      <c r="H14" s="281" t="s">
        <v>225</v>
      </c>
      <c r="I14" s="280" t="s">
        <v>303</v>
      </c>
      <c r="J14" s="281" t="s">
        <v>225</v>
      </c>
      <c r="K14" s="281" t="s">
        <v>225</v>
      </c>
      <c r="L14" s="282" t="s">
        <v>225</v>
      </c>
    </row>
    <row r="15" spans="1:12" ht="18" customHeight="1">
      <c r="A15" s="278" t="s">
        <v>151</v>
      </c>
      <c r="B15" s="283">
        <v>934</v>
      </c>
      <c r="C15" s="280" t="s">
        <v>303</v>
      </c>
      <c r="D15" s="280" t="s">
        <v>303</v>
      </c>
      <c r="E15" s="280">
        <v>19556</v>
      </c>
      <c r="F15" s="280">
        <v>41</v>
      </c>
      <c r="G15" s="280">
        <v>148</v>
      </c>
      <c r="H15" s="281">
        <v>249</v>
      </c>
      <c r="I15" s="281">
        <v>4</v>
      </c>
      <c r="J15" s="281" t="s">
        <v>225</v>
      </c>
      <c r="K15" s="281" t="s">
        <v>225</v>
      </c>
      <c r="L15" s="282" t="s">
        <v>303</v>
      </c>
    </row>
    <row r="16" spans="1:12" ht="18" customHeight="1">
      <c r="A16" s="278" t="s">
        <v>150</v>
      </c>
      <c r="B16" s="283">
        <v>4102</v>
      </c>
      <c r="C16" s="280" t="s">
        <v>303</v>
      </c>
      <c r="D16" s="280" t="s">
        <v>225</v>
      </c>
      <c r="E16" s="280">
        <v>13006</v>
      </c>
      <c r="F16" s="280">
        <v>512</v>
      </c>
      <c r="G16" s="280" t="s">
        <v>310</v>
      </c>
      <c r="H16" s="281" t="s">
        <v>225</v>
      </c>
      <c r="I16" s="281" t="s">
        <v>225</v>
      </c>
      <c r="J16" s="281" t="s">
        <v>225</v>
      </c>
      <c r="K16" s="281" t="s">
        <v>225</v>
      </c>
      <c r="L16" s="282" t="s">
        <v>225</v>
      </c>
    </row>
    <row r="17" spans="1:12" ht="18" customHeight="1">
      <c r="A17" s="278" t="s">
        <v>170</v>
      </c>
      <c r="B17" s="283">
        <v>8449</v>
      </c>
      <c r="C17" s="280" t="s">
        <v>225</v>
      </c>
      <c r="D17" s="280">
        <v>21</v>
      </c>
      <c r="E17" s="280">
        <v>10031</v>
      </c>
      <c r="F17" s="280" t="s">
        <v>303</v>
      </c>
      <c r="G17" s="280" t="s">
        <v>310</v>
      </c>
      <c r="H17" s="281" t="s">
        <v>225</v>
      </c>
      <c r="I17" s="281" t="s">
        <v>225</v>
      </c>
      <c r="J17" s="281" t="s">
        <v>225</v>
      </c>
      <c r="K17" s="281" t="s">
        <v>225</v>
      </c>
      <c r="L17" s="282" t="s">
        <v>225</v>
      </c>
    </row>
    <row r="18" spans="1:12" ht="18" customHeight="1">
      <c r="A18" s="278" t="s">
        <v>148</v>
      </c>
      <c r="B18" s="283">
        <v>10873</v>
      </c>
      <c r="C18" s="280" t="s">
        <v>303</v>
      </c>
      <c r="D18" s="280" t="s">
        <v>303</v>
      </c>
      <c r="E18" s="280">
        <v>687</v>
      </c>
      <c r="F18" s="280" t="s">
        <v>303</v>
      </c>
      <c r="G18" s="280" t="s">
        <v>310</v>
      </c>
      <c r="H18" s="281" t="s">
        <v>225</v>
      </c>
      <c r="I18" s="281" t="s">
        <v>225</v>
      </c>
      <c r="J18" s="281" t="s">
        <v>225</v>
      </c>
      <c r="K18" s="281" t="s">
        <v>225</v>
      </c>
      <c r="L18" s="282" t="s">
        <v>225</v>
      </c>
    </row>
    <row r="19" spans="1:12" ht="18" customHeight="1">
      <c r="A19" s="278" t="s">
        <v>147</v>
      </c>
      <c r="B19" s="283" t="s">
        <v>303</v>
      </c>
      <c r="C19" s="280" t="s">
        <v>303</v>
      </c>
      <c r="D19" s="280" t="s">
        <v>303</v>
      </c>
      <c r="E19" s="280" t="s">
        <v>303</v>
      </c>
      <c r="F19" s="280" t="s">
        <v>303</v>
      </c>
      <c r="G19" s="280" t="s">
        <v>310</v>
      </c>
      <c r="H19" s="281" t="s">
        <v>303</v>
      </c>
      <c r="I19" s="281" t="s">
        <v>303</v>
      </c>
      <c r="J19" s="281" t="s">
        <v>303</v>
      </c>
      <c r="K19" s="281" t="s">
        <v>303</v>
      </c>
      <c r="L19" s="282" t="s">
        <v>303</v>
      </c>
    </row>
    <row r="20" spans="1:12" ht="18" customHeight="1">
      <c r="A20" s="284" t="s">
        <v>146</v>
      </c>
      <c r="B20" s="285">
        <v>2000</v>
      </c>
      <c r="C20" s="286" t="s">
        <v>225</v>
      </c>
      <c r="D20" s="286" t="s">
        <v>303</v>
      </c>
      <c r="E20" s="286">
        <v>509</v>
      </c>
      <c r="F20" s="286" t="s">
        <v>303</v>
      </c>
      <c r="G20" s="286" t="s">
        <v>310</v>
      </c>
      <c r="H20" s="287" t="s">
        <v>303</v>
      </c>
      <c r="I20" s="287" t="s">
        <v>225</v>
      </c>
      <c r="J20" s="287" t="s">
        <v>225</v>
      </c>
      <c r="K20" s="287" t="s">
        <v>303</v>
      </c>
      <c r="L20" s="288" t="s">
        <v>225</v>
      </c>
    </row>
    <row r="21" spans="1:12" ht="26.25" customHeight="1">
      <c r="A21" s="433" t="s">
        <v>145</v>
      </c>
      <c r="B21" s="434"/>
      <c r="C21" s="71"/>
      <c r="D21" s="71"/>
      <c r="E21" s="105"/>
      <c r="F21" s="71"/>
      <c r="G21" s="71"/>
      <c r="H21" s="71"/>
      <c r="I21" s="301"/>
      <c r="J21" s="301"/>
      <c r="K21" s="301"/>
      <c r="L21" s="301"/>
    </row>
    <row r="22" spans="1:12">
      <c r="A22" s="289"/>
      <c r="B22" s="290"/>
      <c r="C22" s="71"/>
      <c r="D22" s="71"/>
      <c r="E22" s="71"/>
      <c r="F22" s="71"/>
      <c r="G22" s="71"/>
      <c r="H22" s="71"/>
      <c r="I22" s="301"/>
      <c r="J22" s="301"/>
      <c r="K22" s="301"/>
      <c r="L22" s="301"/>
    </row>
  </sheetData>
  <mergeCells count="18">
    <mergeCell ref="A21:B21"/>
    <mergeCell ref="I21:L22"/>
    <mergeCell ref="A4:A7"/>
    <mergeCell ref="B4:E4"/>
    <mergeCell ref="I4:I7"/>
    <mergeCell ref="J4:J7"/>
    <mergeCell ref="F4:F7"/>
    <mergeCell ref="G4:G7"/>
    <mergeCell ref="H4:H7"/>
    <mergeCell ref="B5:B7"/>
    <mergeCell ref="C5:C7"/>
    <mergeCell ref="D5:D7"/>
    <mergeCell ref="E5:E7"/>
    <mergeCell ref="A2:D2"/>
    <mergeCell ref="A3:B3"/>
    <mergeCell ref="J3:L3"/>
    <mergeCell ref="K4:K7"/>
    <mergeCell ref="L4:L7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4"/>
  <sheetViews>
    <sheetView zoomScaleNormal="100" zoomScaleSheetLayoutView="100" workbookViewId="0">
      <selection activeCell="E29" sqref="E29"/>
    </sheetView>
  </sheetViews>
  <sheetFormatPr defaultColWidth="11" defaultRowHeight="13.5"/>
  <cols>
    <col min="1" max="1" width="11.125" style="9" customWidth="1"/>
    <col min="2" max="2" width="9.25" style="9" customWidth="1"/>
    <col min="3" max="7" width="7.625" style="9" customWidth="1"/>
    <col min="8" max="8" width="5.25" style="9" customWidth="1"/>
    <col min="9" max="12" width="5.625" style="9" customWidth="1"/>
    <col min="13" max="16384" width="11" style="9"/>
  </cols>
  <sheetData>
    <row r="1" spans="1:12" ht="18" customHeight="1">
      <c r="A1" s="51" t="s">
        <v>213</v>
      </c>
    </row>
    <row r="2" spans="1:12" ht="19.5" customHeight="1">
      <c r="A2" s="139" t="s">
        <v>263</v>
      </c>
      <c r="B2" s="13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2" customHeight="1" thickBot="1">
      <c r="A3" s="140"/>
      <c r="B3" s="141"/>
      <c r="C3" s="141"/>
      <c r="D3" s="141"/>
      <c r="E3" s="141"/>
      <c r="F3" s="141"/>
      <c r="G3" s="153" t="s">
        <v>264</v>
      </c>
      <c r="H3" s="119"/>
      <c r="I3" s="119"/>
      <c r="J3" s="119"/>
      <c r="K3" s="119"/>
      <c r="L3" s="119"/>
    </row>
    <row r="4" spans="1:12" ht="14.25" thickTop="1">
      <c r="A4" s="441" t="s">
        <v>265</v>
      </c>
      <c r="B4" s="394" t="s">
        <v>266</v>
      </c>
      <c r="C4" s="444"/>
      <c r="D4" s="121"/>
      <c r="E4" s="121"/>
      <c r="F4" s="121"/>
      <c r="G4" s="142"/>
      <c r="H4" s="119"/>
      <c r="I4" s="119"/>
      <c r="J4" s="119"/>
      <c r="K4" s="119"/>
      <c r="L4" s="119"/>
    </row>
    <row r="5" spans="1:12">
      <c r="A5" s="442"/>
      <c r="B5" s="395"/>
      <c r="C5" s="429"/>
      <c r="D5" s="445" t="s">
        <v>267</v>
      </c>
      <c r="E5" s="446"/>
      <c r="F5" s="445" t="s">
        <v>268</v>
      </c>
      <c r="G5" s="447"/>
      <c r="H5" s="119"/>
      <c r="I5" s="119"/>
      <c r="J5" s="119"/>
      <c r="K5" s="119"/>
      <c r="L5" s="119"/>
    </row>
    <row r="6" spans="1:12">
      <c r="A6" s="442"/>
      <c r="B6" s="381"/>
      <c r="C6" s="390"/>
      <c r="D6" s="445" t="s">
        <v>269</v>
      </c>
      <c r="E6" s="446"/>
      <c r="F6" s="445" t="s">
        <v>269</v>
      </c>
      <c r="G6" s="447"/>
      <c r="H6" s="119"/>
      <c r="I6" s="119"/>
      <c r="J6" s="119"/>
      <c r="K6" s="119"/>
      <c r="L6" s="119"/>
    </row>
    <row r="7" spans="1:12">
      <c r="A7" s="443"/>
      <c r="B7" s="151" t="s">
        <v>270</v>
      </c>
      <c r="C7" s="124" t="s">
        <v>202</v>
      </c>
      <c r="D7" s="150" t="s">
        <v>270</v>
      </c>
      <c r="E7" s="124" t="s">
        <v>202</v>
      </c>
      <c r="F7" s="151" t="s">
        <v>270</v>
      </c>
      <c r="G7" s="151" t="s">
        <v>202</v>
      </c>
      <c r="H7" s="119"/>
      <c r="I7" s="119"/>
      <c r="J7" s="119"/>
      <c r="K7" s="119"/>
      <c r="L7" s="119"/>
    </row>
    <row r="8" spans="1:12" ht="3.75" customHeight="1">
      <c r="A8" s="149"/>
      <c r="B8" s="148"/>
      <c r="C8" s="155"/>
      <c r="D8" s="148"/>
      <c r="E8" s="155"/>
      <c r="F8" s="156"/>
      <c r="G8" s="154"/>
      <c r="H8" s="119"/>
      <c r="I8" s="119"/>
      <c r="J8" s="119"/>
      <c r="K8" s="119"/>
      <c r="L8" s="119"/>
    </row>
    <row r="9" spans="1:12" ht="12.75" customHeight="1">
      <c r="A9" s="157" t="s">
        <v>311</v>
      </c>
      <c r="B9" s="143">
        <v>110</v>
      </c>
      <c r="C9" s="144" t="s">
        <v>271</v>
      </c>
      <c r="D9" s="127">
        <v>15</v>
      </c>
      <c r="E9" s="127">
        <v>1.45</v>
      </c>
      <c r="F9" s="127">
        <v>95</v>
      </c>
      <c r="G9" s="128">
        <v>6.95</v>
      </c>
      <c r="H9" s="119"/>
      <c r="I9" s="119"/>
      <c r="J9" s="119"/>
      <c r="K9" s="119"/>
      <c r="L9" s="119"/>
    </row>
    <row r="10" spans="1:12" ht="12.75" customHeight="1">
      <c r="A10" s="157" t="s">
        <v>201</v>
      </c>
      <c r="B10" s="143">
        <v>90</v>
      </c>
      <c r="C10" s="144" t="s">
        <v>272</v>
      </c>
      <c r="D10" s="127">
        <v>15</v>
      </c>
      <c r="E10" s="127">
        <v>0.69</v>
      </c>
      <c r="F10" s="127">
        <v>75</v>
      </c>
      <c r="G10" s="128">
        <v>3.79</v>
      </c>
      <c r="H10" s="119"/>
      <c r="I10" s="119"/>
      <c r="J10" s="119"/>
      <c r="K10" s="119"/>
      <c r="L10" s="119"/>
    </row>
    <row r="11" spans="1:12" ht="12.75" customHeight="1">
      <c r="A11" s="157" t="s">
        <v>200</v>
      </c>
      <c r="B11" s="143">
        <v>98</v>
      </c>
      <c r="C11" s="144" t="s">
        <v>273</v>
      </c>
      <c r="D11" s="127">
        <v>14</v>
      </c>
      <c r="E11" s="127">
        <v>1.34</v>
      </c>
      <c r="F11" s="127">
        <v>84</v>
      </c>
      <c r="G11" s="128">
        <v>4.84</v>
      </c>
      <c r="H11" s="119"/>
      <c r="I11" s="119"/>
      <c r="J11" s="119"/>
      <c r="K11" s="119"/>
      <c r="L11" s="119"/>
    </row>
    <row r="12" spans="1:12" ht="12.75" customHeight="1">
      <c r="A12" s="161" t="s">
        <v>199</v>
      </c>
      <c r="B12" s="158">
        <v>96</v>
      </c>
      <c r="C12" s="145">
        <v>6.24</v>
      </c>
      <c r="D12" s="146">
        <v>10</v>
      </c>
      <c r="E12" s="146">
        <v>0.49</v>
      </c>
      <c r="F12" s="146">
        <v>86</v>
      </c>
      <c r="G12" s="161">
        <v>5.75</v>
      </c>
      <c r="H12" s="121"/>
      <c r="I12" s="119"/>
      <c r="J12" s="119"/>
      <c r="K12" s="119"/>
      <c r="L12" s="119"/>
    </row>
    <row r="13" spans="1:12" ht="12.75" customHeight="1">
      <c r="A13" s="160" t="s">
        <v>198</v>
      </c>
      <c r="B13" s="159">
        <v>85</v>
      </c>
      <c r="C13" s="159">
        <v>5.12</v>
      </c>
      <c r="D13" s="160">
        <v>10</v>
      </c>
      <c r="E13" s="160">
        <v>0.37</v>
      </c>
      <c r="F13" s="160">
        <v>75</v>
      </c>
      <c r="G13" s="161">
        <v>4.75</v>
      </c>
      <c r="H13" s="119"/>
      <c r="I13" s="119"/>
      <c r="J13" s="119"/>
      <c r="K13" s="119"/>
      <c r="L13" s="119"/>
    </row>
    <row r="14" spans="1:12" ht="12.75" customHeight="1">
      <c r="A14" s="160" t="s">
        <v>197</v>
      </c>
      <c r="B14" s="159">
        <v>103</v>
      </c>
      <c r="C14" s="159">
        <v>6.81</v>
      </c>
      <c r="D14" s="160">
        <v>12</v>
      </c>
      <c r="E14" s="160">
        <v>0.65</v>
      </c>
      <c r="F14" s="160">
        <v>91</v>
      </c>
      <c r="G14" s="161">
        <v>6.16</v>
      </c>
      <c r="H14" s="119"/>
      <c r="I14" s="119"/>
      <c r="J14" s="119"/>
      <c r="K14" s="119"/>
      <c r="L14" s="119"/>
    </row>
    <row r="15" spans="1:12" ht="12.75" customHeight="1">
      <c r="A15" s="160" t="s">
        <v>214</v>
      </c>
      <c r="B15" s="159">
        <v>167</v>
      </c>
      <c r="C15" s="159">
        <v>15.43</v>
      </c>
      <c r="D15" s="160">
        <v>22</v>
      </c>
      <c r="E15" s="160">
        <v>1.27</v>
      </c>
      <c r="F15" s="160">
        <v>145</v>
      </c>
      <c r="G15" s="161">
        <v>14.16</v>
      </c>
      <c r="H15" s="119"/>
      <c r="I15" s="119"/>
      <c r="J15" s="119"/>
      <c r="K15" s="119"/>
      <c r="L15" s="119"/>
    </row>
    <row r="16" spans="1:12" ht="12.75" customHeight="1">
      <c r="A16" s="160" t="s">
        <v>217</v>
      </c>
      <c r="B16" s="159">
        <v>96</v>
      </c>
      <c r="C16" s="159">
        <v>9.3000000000000007</v>
      </c>
      <c r="D16" s="160">
        <v>14</v>
      </c>
      <c r="E16" s="160">
        <v>0.67</v>
      </c>
      <c r="F16" s="160">
        <v>82</v>
      </c>
      <c r="G16" s="161">
        <v>8.6300000000000008</v>
      </c>
      <c r="H16" s="119"/>
      <c r="I16" s="119"/>
      <c r="J16" s="119"/>
      <c r="K16" s="119"/>
      <c r="L16" s="119"/>
    </row>
    <row r="17" spans="1:12" ht="12.75" customHeight="1">
      <c r="A17" s="160" t="s">
        <v>257</v>
      </c>
      <c r="B17" s="159">
        <v>97</v>
      </c>
      <c r="C17" s="159">
        <v>7.82</v>
      </c>
      <c r="D17" s="160">
        <v>16</v>
      </c>
      <c r="E17" s="160">
        <v>1.25</v>
      </c>
      <c r="F17" s="160">
        <v>81</v>
      </c>
      <c r="G17" s="161">
        <v>6.57</v>
      </c>
      <c r="H17" s="119"/>
      <c r="I17" s="119"/>
      <c r="J17" s="119"/>
      <c r="K17" s="119"/>
      <c r="L17" s="119"/>
    </row>
    <row r="18" spans="1:12" ht="12.75" customHeight="1">
      <c r="A18" s="160" t="s">
        <v>259</v>
      </c>
      <c r="B18" s="159">
        <v>95</v>
      </c>
      <c r="C18" s="159">
        <v>10.38</v>
      </c>
      <c r="D18" s="160">
        <v>4</v>
      </c>
      <c r="E18" s="160">
        <v>0.19</v>
      </c>
      <c r="F18" s="160">
        <v>91</v>
      </c>
      <c r="G18" s="161">
        <v>10.19</v>
      </c>
      <c r="H18" s="119"/>
      <c r="I18" s="119"/>
      <c r="J18" s="119"/>
      <c r="K18" s="119"/>
      <c r="L18" s="119"/>
    </row>
    <row r="19" spans="1:12" ht="12.75" customHeight="1">
      <c r="A19" s="160" t="s">
        <v>261</v>
      </c>
      <c r="B19" s="159">
        <v>117</v>
      </c>
      <c r="C19" s="159">
        <v>9.98</v>
      </c>
      <c r="D19" s="160">
        <v>8</v>
      </c>
      <c r="E19" s="160">
        <v>0.84</v>
      </c>
      <c r="F19" s="160">
        <v>109</v>
      </c>
      <c r="G19" s="161">
        <v>9.14</v>
      </c>
      <c r="H19" s="119"/>
      <c r="I19" s="119"/>
      <c r="J19" s="119"/>
      <c r="K19" s="119"/>
      <c r="L19" s="119"/>
    </row>
    <row r="20" spans="1:12" ht="12.75" customHeight="1">
      <c r="A20" s="160" t="s">
        <v>299</v>
      </c>
      <c r="B20" s="159">
        <v>126</v>
      </c>
      <c r="C20" s="159">
        <v>12.92</v>
      </c>
      <c r="D20" s="160">
        <v>14</v>
      </c>
      <c r="E20" s="160">
        <v>0.54</v>
      </c>
      <c r="F20" s="160">
        <v>112</v>
      </c>
      <c r="G20" s="161">
        <v>12.38</v>
      </c>
      <c r="H20" s="119"/>
      <c r="I20" s="119"/>
      <c r="J20" s="119"/>
      <c r="K20" s="119"/>
      <c r="L20" s="119"/>
    </row>
    <row r="21" spans="1:12" ht="12.75" customHeight="1">
      <c r="A21" s="291" t="s">
        <v>281</v>
      </c>
      <c r="B21" s="292">
        <v>115</v>
      </c>
      <c r="C21" s="292">
        <v>10.39</v>
      </c>
      <c r="D21" s="293">
        <v>5</v>
      </c>
      <c r="E21" s="293">
        <v>0.25</v>
      </c>
      <c r="F21" s="293">
        <v>110</v>
      </c>
      <c r="G21" s="59">
        <v>10.14</v>
      </c>
      <c r="H21" s="119"/>
      <c r="I21" s="119"/>
      <c r="J21" s="119"/>
      <c r="K21" s="119"/>
      <c r="L21" s="119"/>
    </row>
    <row r="22" spans="1:12" ht="12.75" customHeight="1">
      <c r="A22" s="160" t="s">
        <v>312</v>
      </c>
      <c r="B22" s="159">
        <v>143</v>
      </c>
      <c r="C22" s="159">
        <v>12.02</v>
      </c>
      <c r="D22" s="160">
        <v>16</v>
      </c>
      <c r="E22" s="160">
        <v>1.24</v>
      </c>
      <c r="F22" s="160">
        <v>127</v>
      </c>
      <c r="G22" s="161">
        <v>10.78</v>
      </c>
      <c r="H22" s="71"/>
      <c r="I22" s="119"/>
      <c r="J22" s="119"/>
      <c r="K22" s="119"/>
      <c r="L22" s="119"/>
    </row>
    <row r="23" spans="1:12" ht="3" customHeight="1">
      <c r="A23" s="118"/>
      <c r="B23" s="294"/>
      <c r="C23" s="294"/>
      <c r="D23" s="118"/>
      <c r="E23" s="118"/>
      <c r="F23" s="118"/>
      <c r="G23" s="261"/>
      <c r="H23" s="71"/>
      <c r="I23" s="119"/>
      <c r="J23" s="147"/>
      <c r="K23" s="119"/>
      <c r="L23" s="119"/>
    </row>
    <row r="24" spans="1:12">
      <c r="A24" s="433" t="s">
        <v>196</v>
      </c>
      <c r="B24" s="433"/>
      <c r="C24" s="433"/>
      <c r="D24" s="119"/>
      <c r="E24" s="119"/>
      <c r="F24" s="119"/>
      <c r="G24" s="119"/>
      <c r="H24" s="119"/>
    </row>
  </sheetData>
  <mergeCells count="7">
    <mergeCell ref="A24:C24"/>
    <mergeCell ref="A4:A7"/>
    <mergeCell ref="B4:C6"/>
    <mergeCell ref="D5:E5"/>
    <mergeCell ref="F5:G5"/>
    <mergeCell ref="D6:E6"/>
    <mergeCell ref="F6:G6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7"/>
  <sheetViews>
    <sheetView zoomScaleNormal="100" workbookViewId="0">
      <selection activeCell="B42" sqref="B42"/>
    </sheetView>
  </sheetViews>
  <sheetFormatPr defaultRowHeight="13.5"/>
  <cols>
    <col min="1" max="1" width="11.125" style="22" customWidth="1"/>
    <col min="2" max="2" width="9.25" style="22" customWidth="1"/>
    <col min="3" max="7" width="7.625" style="22" customWidth="1"/>
    <col min="8" max="8" width="5.25" style="22" customWidth="1"/>
    <col min="9" max="12" width="5.625" style="22" customWidth="1"/>
    <col min="13" max="16384" width="9" style="22"/>
  </cols>
  <sheetData>
    <row r="1" spans="1:12" ht="18" customHeight="1">
      <c r="A1" s="51" t="s">
        <v>213</v>
      </c>
    </row>
    <row r="2" spans="1:12" ht="19.5" customHeight="1">
      <c r="A2" s="465" t="s">
        <v>274</v>
      </c>
      <c r="B2" s="465"/>
      <c r="C2" s="465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4.25" thickBot="1">
      <c r="A3" s="120"/>
      <c r="B3" s="119"/>
      <c r="C3" s="121"/>
      <c r="D3" s="119"/>
      <c r="E3" s="119"/>
      <c r="F3" s="119"/>
      <c r="G3" s="119"/>
      <c r="H3" s="119"/>
      <c r="I3" s="119"/>
      <c r="J3" s="119"/>
      <c r="K3" s="297" t="s">
        <v>264</v>
      </c>
      <c r="L3" s="297"/>
    </row>
    <row r="4" spans="1:12" ht="14.25" customHeight="1" thickTop="1">
      <c r="A4" s="441" t="s">
        <v>275</v>
      </c>
      <c r="B4" s="394" t="s">
        <v>276</v>
      </c>
      <c r="C4" s="122"/>
      <c r="D4" s="122"/>
      <c r="E4" s="122"/>
      <c r="F4" s="122"/>
      <c r="G4" s="122"/>
      <c r="H4" s="122"/>
      <c r="I4" s="122"/>
      <c r="J4" s="122"/>
      <c r="K4" s="123"/>
      <c r="L4" s="123"/>
    </row>
    <row r="5" spans="1:12" ht="24.75" customHeight="1">
      <c r="A5" s="442"/>
      <c r="B5" s="395"/>
      <c r="C5" s="457" t="s">
        <v>277</v>
      </c>
      <c r="D5" s="459"/>
      <c r="E5" s="459"/>
      <c r="F5" s="459"/>
      <c r="G5" s="458"/>
      <c r="H5" s="466" t="s">
        <v>195</v>
      </c>
      <c r="I5" s="445" t="s">
        <v>278</v>
      </c>
      <c r="J5" s="447"/>
      <c r="K5" s="446"/>
      <c r="L5" s="469" t="s">
        <v>194</v>
      </c>
    </row>
    <row r="6" spans="1:12" ht="27" customHeight="1">
      <c r="A6" s="442"/>
      <c r="B6" s="395"/>
      <c r="C6" s="440" t="s">
        <v>161</v>
      </c>
      <c r="D6" s="445" t="s">
        <v>282</v>
      </c>
      <c r="E6" s="446"/>
      <c r="F6" s="445" t="s">
        <v>283</v>
      </c>
      <c r="G6" s="446"/>
      <c r="H6" s="467"/>
      <c r="I6" s="472" t="s">
        <v>284</v>
      </c>
      <c r="J6" s="473" t="s">
        <v>285</v>
      </c>
      <c r="K6" s="472" t="s">
        <v>286</v>
      </c>
      <c r="L6" s="470"/>
    </row>
    <row r="7" spans="1:12" ht="27" customHeight="1">
      <c r="A7" s="443"/>
      <c r="B7" s="381"/>
      <c r="C7" s="388"/>
      <c r="D7" s="124" t="s">
        <v>193</v>
      </c>
      <c r="E7" s="124" t="s">
        <v>192</v>
      </c>
      <c r="F7" s="124" t="s">
        <v>193</v>
      </c>
      <c r="G7" s="152" t="s">
        <v>192</v>
      </c>
      <c r="H7" s="468"/>
      <c r="I7" s="388"/>
      <c r="J7" s="474"/>
      <c r="K7" s="388"/>
      <c r="L7" s="471"/>
    </row>
    <row r="8" spans="1:12" ht="27.75" customHeight="1">
      <c r="A8" s="157" t="s">
        <v>313</v>
      </c>
      <c r="B8" s="125">
        <v>2294</v>
      </c>
      <c r="C8" s="126">
        <v>2241</v>
      </c>
      <c r="D8" s="126">
        <v>1135</v>
      </c>
      <c r="E8" s="127">
        <v>14</v>
      </c>
      <c r="F8" s="127">
        <v>389</v>
      </c>
      <c r="G8" s="127">
        <v>702</v>
      </c>
      <c r="H8" s="127">
        <v>5</v>
      </c>
      <c r="I8" s="127">
        <v>1</v>
      </c>
      <c r="J8" s="127">
        <v>30</v>
      </c>
      <c r="K8" s="127">
        <v>16</v>
      </c>
      <c r="L8" s="128">
        <v>1</v>
      </c>
    </row>
    <row r="9" spans="1:12" ht="27.75" customHeight="1">
      <c r="A9" s="157" t="s">
        <v>191</v>
      </c>
      <c r="B9" s="125">
        <v>2344</v>
      </c>
      <c r="C9" s="126">
        <v>2314</v>
      </c>
      <c r="D9" s="126">
        <v>1140</v>
      </c>
      <c r="E9" s="127">
        <v>18</v>
      </c>
      <c r="F9" s="127">
        <v>388</v>
      </c>
      <c r="G9" s="127">
        <v>767</v>
      </c>
      <c r="H9" s="127">
        <v>5</v>
      </c>
      <c r="I9" s="127">
        <v>1</v>
      </c>
      <c r="J9" s="127">
        <v>10</v>
      </c>
      <c r="K9" s="127">
        <v>13</v>
      </c>
      <c r="L9" s="128">
        <v>1</v>
      </c>
    </row>
    <row r="10" spans="1:12" ht="27.75" customHeight="1">
      <c r="A10" s="129" t="s">
        <v>190</v>
      </c>
      <c r="B10" s="130">
        <v>2277</v>
      </c>
      <c r="C10" s="131">
        <v>2251</v>
      </c>
      <c r="D10" s="131">
        <v>1111</v>
      </c>
      <c r="E10" s="131">
        <v>20</v>
      </c>
      <c r="F10" s="131">
        <v>389</v>
      </c>
      <c r="G10" s="131">
        <v>731</v>
      </c>
      <c r="H10" s="131">
        <v>5</v>
      </c>
      <c r="I10" s="131">
        <v>0</v>
      </c>
      <c r="J10" s="131">
        <v>9</v>
      </c>
      <c r="K10" s="131">
        <v>11</v>
      </c>
      <c r="L10" s="132">
        <v>1</v>
      </c>
    </row>
    <row r="11" spans="1:12" ht="27.75" customHeight="1">
      <c r="A11" s="129" t="s">
        <v>189</v>
      </c>
      <c r="B11" s="130">
        <v>2277</v>
      </c>
      <c r="C11" s="131">
        <v>2251</v>
      </c>
      <c r="D11" s="131">
        <v>1111</v>
      </c>
      <c r="E11" s="131">
        <v>20</v>
      </c>
      <c r="F11" s="131">
        <v>389</v>
      </c>
      <c r="G11" s="131">
        <v>731</v>
      </c>
      <c r="H11" s="131">
        <v>5</v>
      </c>
      <c r="I11" s="131">
        <v>0</v>
      </c>
      <c r="J11" s="131">
        <v>9</v>
      </c>
      <c r="K11" s="131">
        <v>11</v>
      </c>
      <c r="L11" s="132">
        <v>1</v>
      </c>
    </row>
    <row r="12" spans="1:12" ht="27.75" customHeight="1">
      <c r="A12" s="129" t="s">
        <v>188</v>
      </c>
      <c r="B12" s="130">
        <v>2275</v>
      </c>
      <c r="C12" s="131">
        <v>2249</v>
      </c>
      <c r="D12" s="131">
        <v>1107.08</v>
      </c>
      <c r="E12" s="131">
        <v>20</v>
      </c>
      <c r="F12" s="131">
        <v>388</v>
      </c>
      <c r="G12" s="131">
        <v>734</v>
      </c>
      <c r="H12" s="131">
        <v>5</v>
      </c>
      <c r="I12" s="131">
        <v>0</v>
      </c>
      <c r="J12" s="131">
        <v>9</v>
      </c>
      <c r="K12" s="131">
        <v>11</v>
      </c>
      <c r="L12" s="132">
        <v>1</v>
      </c>
    </row>
    <row r="13" spans="1:12" ht="27.75" customHeight="1">
      <c r="A13" s="129" t="s">
        <v>215</v>
      </c>
      <c r="B13" s="133">
        <v>2229</v>
      </c>
      <c r="C13" s="131">
        <v>2204</v>
      </c>
      <c r="D13" s="131">
        <v>1091</v>
      </c>
      <c r="E13" s="131">
        <v>19</v>
      </c>
      <c r="F13" s="131">
        <v>381</v>
      </c>
      <c r="G13" s="131">
        <v>713</v>
      </c>
      <c r="H13" s="131">
        <v>5</v>
      </c>
      <c r="I13" s="131">
        <v>0</v>
      </c>
      <c r="J13" s="131">
        <v>8</v>
      </c>
      <c r="K13" s="131">
        <v>11</v>
      </c>
      <c r="L13" s="134">
        <v>1</v>
      </c>
    </row>
    <row r="14" spans="1:12" ht="27.75" customHeight="1">
      <c r="A14" s="129" t="s">
        <v>218</v>
      </c>
      <c r="B14" s="133">
        <v>2229</v>
      </c>
      <c r="C14" s="131">
        <v>2203</v>
      </c>
      <c r="D14" s="131">
        <v>1091</v>
      </c>
      <c r="E14" s="131">
        <v>19</v>
      </c>
      <c r="F14" s="131">
        <v>380</v>
      </c>
      <c r="G14" s="131">
        <v>713</v>
      </c>
      <c r="H14" s="131">
        <v>5</v>
      </c>
      <c r="I14" s="131">
        <v>1</v>
      </c>
      <c r="J14" s="131">
        <v>8</v>
      </c>
      <c r="K14" s="131">
        <v>11</v>
      </c>
      <c r="L14" s="134">
        <v>1</v>
      </c>
    </row>
    <row r="15" spans="1:12" ht="27.75" customHeight="1">
      <c r="A15" s="129" t="s">
        <v>258</v>
      </c>
      <c r="B15" s="133">
        <v>2229</v>
      </c>
      <c r="C15" s="131">
        <v>2202</v>
      </c>
      <c r="D15" s="131">
        <v>1091</v>
      </c>
      <c r="E15" s="131">
        <v>19</v>
      </c>
      <c r="F15" s="131">
        <v>380</v>
      </c>
      <c r="G15" s="131">
        <v>712</v>
      </c>
      <c r="H15" s="131">
        <v>5</v>
      </c>
      <c r="I15" s="131">
        <v>2</v>
      </c>
      <c r="J15" s="131">
        <v>8</v>
      </c>
      <c r="K15" s="131">
        <v>11</v>
      </c>
      <c r="L15" s="134">
        <v>1</v>
      </c>
    </row>
    <row r="16" spans="1:12" ht="27.75" customHeight="1">
      <c r="A16" s="129" t="s">
        <v>260</v>
      </c>
      <c r="B16" s="133">
        <v>2229</v>
      </c>
      <c r="C16" s="131">
        <v>2202</v>
      </c>
      <c r="D16" s="131">
        <v>1091</v>
      </c>
      <c r="E16" s="131">
        <v>19</v>
      </c>
      <c r="F16" s="131">
        <v>380</v>
      </c>
      <c r="G16" s="131">
        <v>712</v>
      </c>
      <c r="H16" s="131">
        <v>5</v>
      </c>
      <c r="I16" s="131">
        <v>2</v>
      </c>
      <c r="J16" s="131">
        <v>8</v>
      </c>
      <c r="K16" s="131">
        <v>11</v>
      </c>
      <c r="L16" s="134">
        <v>1</v>
      </c>
    </row>
    <row r="17" spans="1:12" ht="27.75" customHeight="1">
      <c r="A17" s="129" t="s">
        <v>262</v>
      </c>
      <c r="B17" s="133">
        <v>2171</v>
      </c>
      <c r="C17" s="131">
        <v>2148</v>
      </c>
      <c r="D17" s="131">
        <v>1065</v>
      </c>
      <c r="E17" s="131">
        <v>18</v>
      </c>
      <c r="F17" s="131">
        <v>364</v>
      </c>
      <c r="G17" s="131">
        <v>701</v>
      </c>
      <c r="H17" s="131">
        <v>5</v>
      </c>
      <c r="I17" s="131">
        <v>1</v>
      </c>
      <c r="J17" s="131">
        <v>7</v>
      </c>
      <c r="K17" s="131">
        <v>9</v>
      </c>
      <c r="L17" s="134">
        <v>1</v>
      </c>
    </row>
    <row r="18" spans="1:12" ht="27.75" customHeight="1">
      <c r="A18" s="129" t="s">
        <v>279</v>
      </c>
      <c r="B18" s="133">
        <v>2171</v>
      </c>
      <c r="C18" s="131">
        <v>2148</v>
      </c>
      <c r="D18" s="131">
        <v>1065</v>
      </c>
      <c r="E18" s="131">
        <v>18</v>
      </c>
      <c r="F18" s="131">
        <v>364</v>
      </c>
      <c r="G18" s="131">
        <v>701</v>
      </c>
      <c r="H18" s="131">
        <v>5</v>
      </c>
      <c r="I18" s="131">
        <v>1</v>
      </c>
      <c r="J18" s="131">
        <v>7</v>
      </c>
      <c r="K18" s="131">
        <v>9</v>
      </c>
      <c r="L18" s="134">
        <v>1</v>
      </c>
    </row>
    <row r="19" spans="1:12" ht="27.75" customHeight="1">
      <c r="A19" s="129" t="s">
        <v>287</v>
      </c>
      <c r="B19" s="133">
        <v>2171</v>
      </c>
      <c r="C19" s="131">
        <v>2148</v>
      </c>
      <c r="D19" s="131">
        <v>1065</v>
      </c>
      <c r="E19" s="131">
        <v>18</v>
      </c>
      <c r="F19" s="131">
        <v>364</v>
      </c>
      <c r="G19" s="131">
        <v>701</v>
      </c>
      <c r="H19" s="131">
        <v>5</v>
      </c>
      <c r="I19" s="131">
        <v>1</v>
      </c>
      <c r="J19" s="131">
        <v>7</v>
      </c>
      <c r="K19" s="131">
        <v>9</v>
      </c>
      <c r="L19" s="134">
        <v>1</v>
      </c>
    </row>
    <row r="20" spans="1:12" ht="27.75" customHeight="1" thickBot="1">
      <c r="A20" s="135" t="s">
        <v>314</v>
      </c>
      <c r="B20" s="136">
        <v>2171</v>
      </c>
      <c r="C20" s="137">
        <v>2148</v>
      </c>
      <c r="D20" s="137">
        <v>1065</v>
      </c>
      <c r="E20" s="137">
        <v>18</v>
      </c>
      <c r="F20" s="137">
        <v>364</v>
      </c>
      <c r="G20" s="137">
        <v>701</v>
      </c>
      <c r="H20" s="137">
        <v>5</v>
      </c>
      <c r="I20" s="137">
        <v>1</v>
      </c>
      <c r="J20" s="137">
        <v>7</v>
      </c>
      <c r="K20" s="137">
        <v>9</v>
      </c>
      <c r="L20" s="138">
        <v>1</v>
      </c>
    </row>
    <row r="21" spans="1:12" ht="24.75" customHeight="1" thickTop="1">
      <c r="A21" s="441" t="s">
        <v>275</v>
      </c>
      <c r="B21" s="394" t="s">
        <v>280</v>
      </c>
      <c r="C21" s="444"/>
      <c r="D21" s="444"/>
      <c r="E21" s="444"/>
      <c r="F21" s="444"/>
      <c r="G21" s="444"/>
      <c r="H21" s="444"/>
      <c r="I21" s="444"/>
      <c r="J21" s="444"/>
      <c r="K21" s="444"/>
      <c r="L21" s="444"/>
    </row>
    <row r="22" spans="1:12" ht="19.5" customHeight="1">
      <c r="A22" s="442"/>
      <c r="B22" s="395" t="s">
        <v>288</v>
      </c>
      <c r="C22" s="442"/>
      <c r="D22" s="457" t="s">
        <v>289</v>
      </c>
      <c r="E22" s="458"/>
      <c r="F22" s="457" t="s">
        <v>290</v>
      </c>
      <c r="G22" s="458"/>
      <c r="H22" s="457" t="s">
        <v>291</v>
      </c>
      <c r="I22" s="459"/>
      <c r="J22" s="458"/>
      <c r="K22" s="457" t="s">
        <v>292</v>
      </c>
      <c r="L22" s="459"/>
    </row>
    <row r="23" spans="1:12" ht="19.5" customHeight="1">
      <c r="A23" s="443"/>
      <c r="B23" s="381"/>
      <c r="C23" s="443"/>
      <c r="D23" s="381"/>
      <c r="E23" s="443"/>
      <c r="F23" s="381"/>
      <c r="G23" s="443"/>
      <c r="H23" s="381"/>
      <c r="I23" s="390"/>
      <c r="J23" s="443"/>
      <c r="K23" s="381"/>
      <c r="L23" s="390"/>
    </row>
    <row r="24" spans="1:12" ht="21.75" customHeight="1">
      <c r="A24" s="157" t="s">
        <v>313</v>
      </c>
      <c r="B24" s="460" t="s">
        <v>293</v>
      </c>
      <c r="C24" s="461"/>
      <c r="D24" s="462" t="s">
        <v>294</v>
      </c>
      <c r="E24" s="464"/>
      <c r="F24" s="462" t="s">
        <v>295</v>
      </c>
      <c r="G24" s="464"/>
      <c r="H24" s="462" t="s">
        <v>296</v>
      </c>
      <c r="I24" s="463"/>
      <c r="J24" s="464"/>
      <c r="K24" s="462" t="s">
        <v>297</v>
      </c>
      <c r="L24" s="463"/>
    </row>
    <row r="25" spans="1:12" ht="21.75" customHeight="1">
      <c r="A25" s="157" t="s">
        <v>191</v>
      </c>
      <c r="B25" s="460" t="s">
        <v>293</v>
      </c>
      <c r="C25" s="461"/>
      <c r="D25" s="462" t="s">
        <v>294</v>
      </c>
      <c r="E25" s="464"/>
      <c r="F25" s="462" t="s">
        <v>295</v>
      </c>
      <c r="G25" s="464"/>
      <c r="H25" s="462" t="s">
        <v>296</v>
      </c>
      <c r="I25" s="463"/>
      <c r="J25" s="464"/>
      <c r="K25" s="462" t="s">
        <v>297</v>
      </c>
      <c r="L25" s="463"/>
    </row>
    <row r="26" spans="1:12" ht="21.75" customHeight="1">
      <c r="A26" s="161" t="s">
        <v>190</v>
      </c>
      <c r="B26" s="454">
        <v>405</v>
      </c>
      <c r="C26" s="455"/>
      <c r="D26" s="449">
        <v>333</v>
      </c>
      <c r="E26" s="456"/>
      <c r="F26" s="449">
        <v>47</v>
      </c>
      <c r="G26" s="456"/>
      <c r="H26" s="449">
        <v>18</v>
      </c>
      <c r="I26" s="450"/>
      <c r="J26" s="456"/>
      <c r="K26" s="449">
        <v>7</v>
      </c>
      <c r="L26" s="450"/>
    </row>
    <row r="27" spans="1:12" ht="21.75" customHeight="1">
      <c r="A27" s="160" t="s">
        <v>189</v>
      </c>
      <c r="B27" s="454">
        <v>406</v>
      </c>
      <c r="C27" s="455"/>
      <c r="D27" s="449">
        <v>333</v>
      </c>
      <c r="E27" s="456"/>
      <c r="F27" s="449">
        <v>48</v>
      </c>
      <c r="G27" s="456"/>
      <c r="H27" s="449">
        <v>18</v>
      </c>
      <c r="I27" s="450"/>
      <c r="J27" s="456"/>
      <c r="K27" s="449">
        <v>7</v>
      </c>
      <c r="L27" s="450"/>
    </row>
    <row r="28" spans="1:12" ht="21.75" customHeight="1">
      <c r="A28" s="161" t="s">
        <v>188</v>
      </c>
      <c r="B28" s="454">
        <v>406</v>
      </c>
      <c r="C28" s="455"/>
      <c r="D28" s="449">
        <v>333</v>
      </c>
      <c r="E28" s="456"/>
      <c r="F28" s="449">
        <v>48</v>
      </c>
      <c r="G28" s="456"/>
      <c r="H28" s="449">
        <v>18</v>
      </c>
      <c r="I28" s="450"/>
      <c r="J28" s="456"/>
      <c r="K28" s="449">
        <v>7</v>
      </c>
      <c r="L28" s="450"/>
    </row>
    <row r="29" spans="1:12" ht="21.75" customHeight="1">
      <c r="A29" s="160" t="s">
        <v>215</v>
      </c>
      <c r="B29" s="454">
        <v>406</v>
      </c>
      <c r="C29" s="455"/>
      <c r="D29" s="449">
        <v>333</v>
      </c>
      <c r="E29" s="456"/>
      <c r="F29" s="449">
        <v>48</v>
      </c>
      <c r="G29" s="456"/>
      <c r="H29" s="449">
        <v>18</v>
      </c>
      <c r="I29" s="450"/>
      <c r="J29" s="456"/>
      <c r="K29" s="449">
        <v>7</v>
      </c>
      <c r="L29" s="450"/>
    </row>
    <row r="30" spans="1:12" ht="21.75" customHeight="1">
      <c r="A30" s="160" t="s">
        <v>218</v>
      </c>
      <c r="B30" s="454">
        <v>406</v>
      </c>
      <c r="C30" s="455"/>
      <c r="D30" s="449">
        <v>333</v>
      </c>
      <c r="E30" s="456"/>
      <c r="F30" s="449">
        <v>48</v>
      </c>
      <c r="G30" s="456"/>
      <c r="H30" s="449">
        <v>18</v>
      </c>
      <c r="I30" s="450"/>
      <c r="J30" s="456"/>
      <c r="K30" s="449">
        <v>7</v>
      </c>
      <c r="L30" s="450"/>
    </row>
    <row r="31" spans="1:12" ht="21.75" customHeight="1">
      <c r="A31" s="160" t="s">
        <v>258</v>
      </c>
      <c r="B31" s="454">
        <v>406</v>
      </c>
      <c r="C31" s="455"/>
      <c r="D31" s="449">
        <v>333</v>
      </c>
      <c r="E31" s="456"/>
      <c r="F31" s="449">
        <v>48</v>
      </c>
      <c r="G31" s="456"/>
      <c r="H31" s="449">
        <v>18</v>
      </c>
      <c r="I31" s="450"/>
      <c r="J31" s="456"/>
      <c r="K31" s="449">
        <v>7</v>
      </c>
      <c r="L31" s="450"/>
    </row>
    <row r="32" spans="1:12" ht="21.75" customHeight="1">
      <c r="A32" s="160" t="s">
        <v>260</v>
      </c>
      <c r="B32" s="454">
        <v>406</v>
      </c>
      <c r="C32" s="455"/>
      <c r="D32" s="449">
        <v>333</v>
      </c>
      <c r="E32" s="456"/>
      <c r="F32" s="449">
        <v>48</v>
      </c>
      <c r="G32" s="456"/>
      <c r="H32" s="449">
        <v>18</v>
      </c>
      <c r="I32" s="450"/>
      <c r="J32" s="456"/>
      <c r="K32" s="449">
        <v>7</v>
      </c>
      <c r="L32" s="450"/>
    </row>
    <row r="33" spans="1:12" ht="21.75" customHeight="1">
      <c r="A33" s="160" t="s">
        <v>262</v>
      </c>
      <c r="B33" s="454">
        <v>434</v>
      </c>
      <c r="C33" s="455"/>
      <c r="D33" s="449">
        <v>364</v>
      </c>
      <c r="E33" s="456"/>
      <c r="F33" s="449">
        <v>45</v>
      </c>
      <c r="G33" s="456"/>
      <c r="H33" s="449">
        <v>18</v>
      </c>
      <c r="I33" s="450"/>
      <c r="J33" s="456"/>
      <c r="K33" s="449">
        <v>7</v>
      </c>
      <c r="L33" s="450"/>
    </row>
    <row r="34" spans="1:12" ht="21.75" customHeight="1">
      <c r="A34" s="160" t="s">
        <v>279</v>
      </c>
      <c r="B34" s="454">
        <v>434</v>
      </c>
      <c r="C34" s="455"/>
      <c r="D34" s="449">
        <v>364</v>
      </c>
      <c r="E34" s="456"/>
      <c r="F34" s="449">
        <v>45</v>
      </c>
      <c r="G34" s="456"/>
      <c r="H34" s="449">
        <v>18</v>
      </c>
      <c r="I34" s="450"/>
      <c r="J34" s="456"/>
      <c r="K34" s="449">
        <v>7</v>
      </c>
      <c r="L34" s="450"/>
    </row>
    <row r="35" spans="1:12" ht="21.75" customHeight="1">
      <c r="A35" s="160" t="s">
        <v>287</v>
      </c>
      <c r="B35" s="454">
        <v>434</v>
      </c>
      <c r="C35" s="455"/>
      <c r="D35" s="449">
        <v>364</v>
      </c>
      <c r="E35" s="456"/>
      <c r="F35" s="449">
        <v>45</v>
      </c>
      <c r="G35" s="456"/>
      <c r="H35" s="449">
        <v>18</v>
      </c>
      <c r="I35" s="450"/>
      <c r="J35" s="456"/>
      <c r="K35" s="449">
        <v>7</v>
      </c>
      <c r="L35" s="450"/>
    </row>
    <row r="36" spans="1:12" ht="21.75" customHeight="1">
      <c r="A36" s="162" t="s">
        <v>314</v>
      </c>
      <c r="B36" s="451">
        <v>434</v>
      </c>
      <c r="C36" s="451"/>
      <c r="D36" s="452">
        <v>364</v>
      </c>
      <c r="E36" s="452"/>
      <c r="F36" s="452">
        <v>45</v>
      </c>
      <c r="G36" s="452"/>
      <c r="H36" s="452">
        <v>18</v>
      </c>
      <c r="I36" s="452"/>
      <c r="J36" s="452"/>
      <c r="K36" s="452">
        <v>7</v>
      </c>
      <c r="L36" s="453"/>
    </row>
    <row r="37" spans="1:12" ht="14.25" customHeight="1">
      <c r="A37" s="448" t="s">
        <v>298</v>
      </c>
      <c r="B37" s="448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</sheetData>
  <mergeCells count="87">
    <mergeCell ref="A2:C2"/>
    <mergeCell ref="K3:L3"/>
    <mergeCell ref="A4:A7"/>
    <mergeCell ref="B4:B7"/>
    <mergeCell ref="C5:G5"/>
    <mergeCell ref="H5:H7"/>
    <mergeCell ref="I5:K5"/>
    <mergeCell ref="L5:L7"/>
    <mergeCell ref="C6:C7"/>
    <mergeCell ref="D6:E6"/>
    <mergeCell ref="F6:G6"/>
    <mergeCell ref="I6:I7"/>
    <mergeCell ref="J6:J7"/>
    <mergeCell ref="K6:K7"/>
    <mergeCell ref="B24:C24"/>
    <mergeCell ref="H24:J24"/>
    <mergeCell ref="K24:L24"/>
    <mergeCell ref="B25:C25"/>
    <mergeCell ref="H25:J25"/>
    <mergeCell ref="K25:L25"/>
    <mergeCell ref="D24:E24"/>
    <mergeCell ref="F24:G24"/>
    <mergeCell ref="D25:E25"/>
    <mergeCell ref="F25:G25"/>
    <mergeCell ref="B26:C26"/>
    <mergeCell ref="H26:J26"/>
    <mergeCell ref="K26:L26"/>
    <mergeCell ref="B27:C27"/>
    <mergeCell ref="D27:E27"/>
    <mergeCell ref="F27:G27"/>
    <mergeCell ref="H27:J27"/>
    <mergeCell ref="K27:L27"/>
    <mergeCell ref="D26:E26"/>
    <mergeCell ref="F26:G26"/>
    <mergeCell ref="B28:C28"/>
    <mergeCell ref="D28:E28"/>
    <mergeCell ref="F28:G28"/>
    <mergeCell ref="H28:J28"/>
    <mergeCell ref="K28:L28"/>
    <mergeCell ref="B31:C31"/>
    <mergeCell ref="D31:E31"/>
    <mergeCell ref="F31:G31"/>
    <mergeCell ref="H31:J31"/>
    <mergeCell ref="K31:L31"/>
    <mergeCell ref="B30:C30"/>
    <mergeCell ref="D30:E30"/>
    <mergeCell ref="F30:G30"/>
    <mergeCell ref="H30:J30"/>
    <mergeCell ref="K30:L30"/>
    <mergeCell ref="D29:E29"/>
    <mergeCell ref="F29:G29"/>
    <mergeCell ref="H29:J29"/>
    <mergeCell ref="K29:L29"/>
    <mergeCell ref="B29:C29"/>
    <mergeCell ref="B32:C32"/>
    <mergeCell ref="D32:E32"/>
    <mergeCell ref="F32:G32"/>
    <mergeCell ref="H32:J32"/>
    <mergeCell ref="K32:L32"/>
    <mergeCell ref="K34:L34"/>
    <mergeCell ref="B33:C33"/>
    <mergeCell ref="D33:E33"/>
    <mergeCell ref="F33:G33"/>
    <mergeCell ref="H33:J33"/>
    <mergeCell ref="K33:L33"/>
    <mergeCell ref="B34:C34"/>
    <mergeCell ref="D34:E34"/>
    <mergeCell ref="F34:G34"/>
    <mergeCell ref="H34:J34"/>
    <mergeCell ref="A21:A23"/>
    <mergeCell ref="B21:L21"/>
    <mergeCell ref="B22:C23"/>
    <mergeCell ref="D22:E23"/>
    <mergeCell ref="F22:G23"/>
    <mergeCell ref="H22:J23"/>
    <mergeCell ref="K22:L23"/>
    <mergeCell ref="A37:B37"/>
    <mergeCell ref="K35:L35"/>
    <mergeCell ref="B36:C36"/>
    <mergeCell ref="D36:E36"/>
    <mergeCell ref="F36:G36"/>
    <mergeCell ref="H36:J36"/>
    <mergeCell ref="K36:L36"/>
    <mergeCell ref="B35:C35"/>
    <mergeCell ref="D35:E35"/>
    <mergeCell ref="F35:G35"/>
    <mergeCell ref="H35:J3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表名</vt:lpstr>
      <vt:lpstr>33</vt:lpstr>
      <vt:lpstr>34</vt:lpstr>
      <vt:lpstr>35</vt:lpstr>
      <vt:lpstr>36</vt:lpstr>
      <vt:lpstr>37</vt:lpstr>
      <vt:lpstr>38</vt:lpstr>
      <vt:lpstr>39</vt:lpstr>
      <vt:lpstr>40</vt:lpstr>
      <vt:lpstr>'33'!Print_Area</vt:lpstr>
      <vt:lpstr>'34'!Print_Area</vt:lpstr>
      <vt:lpstr>'35'!Print_Area</vt:lpstr>
      <vt:lpstr>'36'!Print_Area</vt:lpstr>
      <vt:lpstr>'38'!Print_Area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2014-03-24T10:00:27Z</dcterms:created>
  <dcterms:modified xsi:type="dcterms:W3CDTF">2022-10-06T02:59:30Z</dcterms:modified>
</cp:coreProperties>
</file>