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3" r:id="rId1"/>
    <sheet name="111" sheetId="1" r:id="rId2"/>
    <sheet name="112" sheetId="5" r:id="rId3"/>
    <sheet name="113" sheetId="4" r:id="rId4"/>
    <sheet name="114" sheetId="2" r:id="rId5"/>
  </sheets>
  <definedNames>
    <definedName name="_xlnm.Print_Area" localSheetId="1">'111'!#REF!</definedName>
    <definedName name="_xlnm.Print_Area" localSheetId="4">'114'!#REF!</definedName>
  </definedNames>
  <calcPr calcId="152511"/>
</workbook>
</file>

<file path=xl/calcChain.xml><?xml version="1.0" encoding="utf-8"?>
<calcChain xmlns="http://schemas.openxmlformats.org/spreadsheetml/2006/main">
  <c r="G22" i="2" l="1"/>
  <c r="D22" i="2"/>
  <c r="G20" i="2"/>
  <c r="D20" i="2"/>
  <c r="G19" i="2"/>
  <c r="D19" i="2"/>
  <c r="G18" i="2"/>
  <c r="D18" i="2"/>
  <c r="G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F25" i="4"/>
  <c r="B25" i="4"/>
  <c r="D25" i="4" s="1"/>
</calcChain>
</file>

<file path=xl/sharedStrings.xml><?xml version="1.0" encoding="utf-8"?>
<sst xmlns="http://schemas.openxmlformats.org/spreadsheetml/2006/main" count="123" uniqueCount="97">
  <si>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</si>
  <si>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</si>
  <si>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</si>
  <si>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</si>
  <si>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</si>
  <si>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</si>
  <si>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</si>
  <si>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</si>
  <si>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</si>
  <si>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</si>
  <si>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</si>
  <si>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</si>
  <si>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</si>
  <si>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</si>
  <si>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</si>
  <si>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</si>
  <si>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</si>
  <si>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</si>
  <si>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</si>
  <si>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</si>
  <si>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</si>
  <si>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</si>
  <si>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</si>
  <si>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</si>
  <si>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人</t>
    <rPh sb="0" eb="1">
      <t>ニン</t>
    </rPh>
    <phoneticPr fontId="6"/>
  </si>
  <si>
    <t>単　　位</t>
    <rPh sb="0" eb="1">
      <t>タン</t>
    </rPh>
    <rPh sb="3" eb="4">
      <t>クライ</t>
    </rPh>
    <phoneticPr fontId="3"/>
  </si>
  <si>
    <t>人口
（Ｅ）</t>
    <rPh sb="0" eb="2">
      <t>ジンコウ</t>
    </rPh>
    <phoneticPr fontId="3"/>
  </si>
  <si>
    <t>事業認可区域</t>
    <rPh sb="0" eb="2">
      <t>ジギョウ</t>
    </rPh>
    <rPh sb="2" eb="4">
      <t>ニンカ</t>
    </rPh>
    <rPh sb="4" eb="6">
      <t>クイキ</t>
    </rPh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</si>
  <si>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</si>
  <si>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</si>
  <si>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</si>
  <si>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</si>
  <si>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</si>
  <si>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</si>
  <si>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</si>
  <si>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26年度</t>
    <rPh sb="2" eb="4">
      <t>ネンド</t>
    </rPh>
    <phoneticPr fontId="3"/>
  </si>
  <si>
    <t>26年度</t>
    <rPh sb="2" eb="3">
      <t>ネン</t>
    </rPh>
    <rPh sb="3" eb="4">
      <t>ド</t>
    </rPh>
    <phoneticPr fontId="3"/>
  </si>
  <si>
    <t>111　下水道の状況</t>
    <phoneticPr fontId="3"/>
  </si>
  <si>
    <t>112　給水人口、戸数及び契約数</t>
    <phoneticPr fontId="3"/>
  </si>
  <si>
    <t>113　上水道の取水及び給水状況</t>
    <phoneticPr fontId="3"/>
  </si>
  <si>
    <t>114　上水道企業会計の収入支出の状況</t>
    <phoneticPr fontId="3"/>
  </si>
  <si>
    <t>整備区域</t>
    <phoneticPr fontId="6"/>
  </si>
  <si>
    <t>年　間
総処理
水　量</t>
    <phoneticPr fontId="6"/>
  </si>
  <si>
    <t>面積
(Ｂ)</t>
    <phoneticPr fontId="6"/>
  </si>
  <si>
    <t>平成27年度</t>
    <rPh sb="0" eb="2">
      <t>ヘイセイ</t>
    </rPh>
    <rPh sb="4" eb="6">
      <t>ネンド</t>
    </rPh>
    <phoneticPr fontId="3"/>
  </si>
  <si>
    <t>年　度</t>
    <phoneticPr fontId="6"/>
  </si>
  <si>
    <t>27年度</t>
    <rPh sb="2" eb="4">
      <t>ネンド</t>
    </rPh>
    <phoneticPr fontId="3"/>
  </si>
  <si>
    <t>27年度</t>
    <rPh sb="2" eb="3">
      <t>ネン</t>
    </rPh>
    <rPh sb="3" eb="4">
      <t>ド</t>
    </rPh>
    <phoneticPr fontId="3"/>
  </si>
  <si>
    <t>区　　分</t>
    <phoneticPr fontId="6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</si>
  <si>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</si>
  <si>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</si>
  <si>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28年度</t>
    <rPh sb="2" eb="3">
      <t>ネン</t>
    </rPh>
    <rPh sb="3" eb="4">
      <t>ド</t>
    </rPh>
    <phoneticPr fontId="3"/>
  </si>
  <si>
    <t>面積</t>
    <phoneticPr fontId="6"/>
  </si>
  <si>
    <t>人口
（Ｃ）</t>
    <phoneticPr fontId="6"/>
  </si>
  <si>
    <t>平成29年度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</si>
  <si>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</si>
  <si>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</si>
  <si>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平成15年度</t>
    <rPh sb="0" eb="2">
      <t>ヘイセイ</t>
    </rPh>
    <rPh sb="4" eb="6">
      <t>ネンド</t>
    </rPh>
    <phoneticPr fontId="6"/>
  </si>
  <si>
    <t>29年度</t>
    <rPh sb="2" eb="3">
      <t>ネン</t>
    </rPh>
    <rPh sb="3" eb="4">
      <t>ド</t>
    </rPh>
    <phoneticPr fontId="3"/>
  </si>
  <si>
    <t>収　入</t>
    <phoneticPr fontId="6"/>
  </si>
  <si>
    <t>111　下水道の状況</t>
    <phoneticPr fontId="6"/>
  </si>
  <si>
    <t>市全域</t>
    <phoneticPr fontId="6"/>
  </si>
  <si>
    <t>水洗化率
(Ｆ/Ｅ)</t>
    <phoneticPr fontId="6"/>
  </si>
  <si>
    <t>人口
(Ａ)</t>
    <phoneticPr fontId="6"/>
  </si>
  <si>
    <t>面積
(Ｄ)</t>
    <phoneticPr fontId="6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</si>
  <si>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</si>
  <si>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ha</t>
    <phoneticPr fontId="6"/>
  </si>
  <si>
    <t>平成30年度</t>
    <rPh sb="0" eb="2">
      <t>ヘイセイ</t>
    </rPh>
    <rPh sb="4" eb="6">
      <t>ネンド</t>
    </rPh>
    <phoneticPr fontId="3"/>
  </si>
  <si>
    <t>30年度</t>
    <rPh sb="2" eb="4">
      <t>ネンド</t>
    </rPh>
    <phoneticPr fontId="3"/>
  </si>
  <si>
    <t>支　出</t>
    <phoneticPr fontId="6"/>
  </si>
  <si>
    <t>23年度</t>
    <phoneticPr fontId="3"/>
  </si>
  <si>
    <t>2020年版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</si>
  <si>
    <t>（令和２年3月31日現在）</t>
    <rPh sb="1" eb="3">
      <t>レイワ</t>
    </rPh>
    <phoneticPr fontId="6"/>
  </si>
  <si>
    <t>整備率
(Ｄ/Ｂ)</t>
    <phoneticPr fontId="6"/>
  </si>
  <si>
    <t>普及率
(Ｅ/Ａ)</t>
    <phoneticPr fontId="6"/>
  </si>
  <si>
    <t>ha</t>
    <phoneticPr fontId="6"/>
  </si>
  <si>
    <t>％</t>
    <phoneticPr fontId="6"/>
  </si>
  <si>
    <t>資料：下水道課</t>
    <phoneticPr fontId="6"/>
  </si>
  <si>
    <t>112　給水人口・戸数及び契約数</t>
    <phoneticPr fontId="6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</si>
  <si>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</si>
  <si>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</si>
  <si>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</si>
  <si>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</si>
  <si>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</si>
  <si>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3"/>
  </si>
  <si>
    <t>113　上水道の取水及び給水状況</t>
    <phoneticPr fontId="6"/>
  </si>
  <si>
    <t>（単位：㎥）</t>
    <phoneticPr fontId="6"/>
  </si>
  <si>
    <t>○ 給水の内訳</t>
    <phoneticPr fontId="6"/>
  </si>
  <si>
    <t>（単位：㎥　月平均）</t>
    <phoneticPr fontId="6"/>
  </si>
  <si>
    <t>114　上水道企業会計の収入支出の状況（消費税抜額）</t>
    <phoneticPr fontId="6"/>
  </si>
  <si>
    <t>（単位：円）</t>
    <phoneticPr fontId="6"/>
  </si>
  <si>
    <t>年　度</t>
    <phoneticPr fontId="6"/>
  </si>
  <si>
    <t>収　益　的　収　支</t>
    <phoneticPr fontId="6"/>
  </si>
  <si>
    <t>資　本　的　収　支</t>
    <phoneticPr fontId="6"/>
  </si>
  <si>
    <t>利益又は欠損</t>
    <phoneticPr fontId="6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</si>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</sst>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 ;[Red]\-#,##0_ "/>
    <numFmt numFmtId="179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2" applyFill="1" applyAlignment="1" applyProtection="1">
      <alignment vertical="center"/>
    </xf>
    <xf numFmtId="0" fontId="0" fillId="0" borderId="0" xfId="0" applyFill="1"/>
    <xf numFmtId="0" fontId="2" fillId="3" borderId="0" xfId="0" applyFont="1" applyFill="1"/>
    <xf numFmtId="0" fontId="2" fillId="3" borderId="13" xfId="2" applyFont="1" applyFill="1" applyBorder="1" applyAlignment="1" applyProtection="1"/>
    <xf numFmtId="0" fontId="4" fillId="3" borderId="13" xfId="0" applyFont="1" applyFill="1" applyBorder="1"/>
    <xf numFmtId="0" fontId="8" fillId="3" borderId="28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 wrapText="1"/>
    </xf>
    <xf numFmtId="178" fontId="4" fillId="3" borderId="25" xfId="0" applyNumberFormat="1" applyFont="1" applyFill="1" applyBorder="1" applyAlignment="1">
      <alignment horizontal="right" vertical="center" wrapText="1"/>
    </xf>
    <xf numFmtId="178" fontId="4" fillId="3" borderId="0" xfId="1" applyNumberFormat="1" applyFont="1" applyFill="1" applyBorder="1" applyAlignment="1">
      <alignment horizontal="right" vertical="center" wrapText="1"/>
    </xf>
    <xf numFmtId="178" fontId="4" fillId="3" borderId="4" xfId="1" applyNumberFormat="1" applyFont="1" applyFill="1" applyBorder="1" applyAlignment="1">
      <alignment horizontal="right" vertical="center" wrapText="1"/>
    </xf>
    <xf numFmtId="0" fontId="4" fillId="3" borderId="0" xfId="0" applyFont="1" applyFill="1"/>
    <xf numFmtId="178" fontId="4" fillId="0" borderId="25" xfId="1" applyNumberFormat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2" fillId="4" borderId="0" xfId="0" applyFont="1" applyFill="1"/>
    <xf numFmtId="0" fontId="2" fillId="4" borderId="13" xfId="2" applyFont="1" applyFill="1" applyBorder="1" applyAlignment="1" applyProtection="1"/>
    <xf numFmtId="0" fontId="4" fillId="4" borderId="13" xfId="0" applyFont="1" applyFill="1" applyBorder="1"/>
    <xf numFmtId="49" fontId="8" fillId="4" borderId="26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 wrapText="1"/>
    </xf>
    <xf numFmtId="49" fontId="11" fillId="4" borderId="26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right" vertical="center"/>
    </xf>
    <xf numFmtId="49" fontId="4" fillId="4" borderId="16" xfId="0" applyNumberFormat="1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distributed" vertical="distributed"/>
    </xf>
    <xf numFmtId="38" fontId="4" fillId="4" borderId="23" xfId="9" applyFont="1" applyFill="1" applyBorder="1" applyAlignment="1">
      <alignment horizontal="right" vertical="distributed"/>
    </xf>
    <xf numFmtId="176" fontId="4" fillId="4" borderId="23" xfId="0" applyNumberFormat="1" applyFont="1" applyFill="1" applyBorder="1" applyAlignment="1">
      <alignment horizontal="right" vertical="distributed"/>
    </xf>
    <xf numFmtId="177" fontId="4" fillId="4" borderId="23" xfId="0" applyNumberFormat="1" applyFont="1" applyFill="1" applyBorder="1" applyAlignment="1">
      <alignment horizontal="right" vertical="distributed"/>
    </xf>
    <xf numFmtId="176" fontId="17" fillId="4" borderId="23" xfId="0" applyNumberFormat="1" applyFont="1" applyFill="1" applyBorder="1" applyAlignment="1">
      <alignment horizontal="right" vertical="distributed"/>
    </xf>
    <xf numFmtId="179" fontId="4" fillId="4" borderId="23" xfId="0" applyNumberFormat="1" applyFont="1" applyFill="1" applyBorder="1" applyAlignment="1">
      <alignment horizontal="right" vertical="distributed"/>
    </xf>
    <xf numFmtId="176" fontId="4" fillId="4" borderId="22" xfId="0" applyNumberFormat="1" applyFont="1" applyFill="1" applyBorder="1" applyAlignment="1">
      <alignment horizontal="right" vertical="distributed"/>
    </xf>
    <xf numFmtId="49" fontId="8" fillId="4" borderId="21" xfId="0" applyNumberFormat="1" applyFont="1" applyFill="1" applyBorder="1" applyAlignment="1">
      <alignment horizontal="center" vertical="center" shrinkToFit="1"/>
    </xf>
    <xf numFmtId="176" fontId="4" fillId="4" borderId="20" xfId="0" applyNumberFormat="1" applyFont="1" applyFill="1" applyBorder="1" applyAlignment="1">
      <alignment horizontal="right" vertical="distributed"/>
    </xf>
    <xf numFmtId="177" fontId="4" fillId="4" borderId="20" xfId="0" applyNumberFormat="1" applyFont="1" applyFill="1" applyBorder="1" applyAlignment="1">
      <alignment horizontal="right" vertical="distributed"/>
    </xf>
    <xf numFmtId="176" fontId="17" fillId="4" borderId="20" xfId="0" applyNumberFormat="1" applyFont="1" applyFill="1" applyBorder="1" applyAlignment="1">
      <alignment horizontal="right" vertical="distributed"/>
    </xf>
    <xf numFmtId="0" fontId="4" fillId="4" borderId="19" xfId="0" applyNumberFormat="1" applyFont="1" applyFill="1" applyBorder="1" applyAlignment="1">
      <alignment horizontal="right" vertical="distributed"/>
    </xf>
    <xf numFmtId="49" fontId="8" fillId="4" borderId="21" xfId="0" applyNumberFormat="1" applyFont="1" applyFill="1" applyBorder="1" applyAlignment="1">
      <alignment horizontal="distributed" vertical="distributed"/>
    </xf>
    <xf numFmtId="1" fontId="4" fillId="4" borderId="19" xfId="0" applyNumberFormat="1" applyFont="1" applyFill="1" applyBorder="1" applyAlignment="1">
      <alignment horizontal="right" vertical="distributed"/>
    </xf>
    <xf numFmtId="49" fontId="8" fillId="4" borderId="18" xfId="0" applyNumberFormat="1" applyFont="1" applyFill="1" applyBorder="1" applyAlignment="1">
      <alignment horizontal="distributed" vertical="distributed"/>
    </xf>
    <xf numFmtId="38" fontId="4" fillId="4" borderId="17" xfId="9" applyFont="1" applyFill="1" applyBorder="1" applyAlignment="1">
      <alignment horizontal="right" vertical="distributed"/>
    </xf>
    <xf numFmtId="176" fontId="4" fillId="4" borderId="17" xfId="0" applyNumberFormat="1" applyFont="1" applyFill="1" applyBorder="1" applyAlignment="1">
      <alignment horizontal="right" vertical="distributed"/>
    </xf>
    <xf numFmtId="176" fontId="17" fillId="4" borderId="17" xfId="0" applyNumberFormat="1" applyFont="1" applyFill="1" applyBorder="1" applyAlignment="1">
      <alignment horizontal="right" vertical="distributed"/>
    </xf>
    <xf numFmtId="179" fontId="4" fillId="4" borderId="17" xfId="0" applyNumberFormat="1" applyFont="1" applyFill="1" applyBorder="1" applyAlignment="1">
      <alignment horizontal="right" vertical="distributed"/>
    </xf>
    <xf numFmtId="49" fontId="4" fillId="4" borderId="16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/>
    <xf numFmtId="0" fontId="10" fillId="4" borderId="0" xfId="0" applyFont="1" applyFill="1" applyAlignment="1">
      <alignment vertical="center"/>
    </xf>
    <xf numFmtId="0" fontId="4" fillId="4" borderId="13" xfId="0" applyFont="1" applyFill="1" applyBorder="1" applyAlignment="1"/>
    <xf numFmtId="0" fontId="8" fillId="4" borderId="15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distributed"/>
    </xf>
    <xf numFmtId="49" fontId="8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/>
    <xf numFmtId="49" fontId="8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right" vertical="distributed"/>
    </xf>
    <xf numFmtId="176" fontId="2" fillId="4" borderId="0" xfId="0" applyNumberFormat="1" applyFont="1" applyFill="1" applyAlignment="1">
      <alignment horizontal="right" vertical="distributed"/>
    </xf>
    <xf numFmtId="0" fontId="2" fillId="4" borderId="5" xfId="0" applyFont="1" applyFill="1" applyBorder="1" applyAlignment="1">
      <alignment vertical="center"/>
    </xf>
    <xf numFmtId="38" fontId="2" fillId="4" borderId="4" xfId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/>
    <xf numFmtId="49" fontId="2" fillId="4" borderId="2" xfId="0" applyNumberFormat="1" applyFont="1" applyFill="1" applyBorder="1" applyAlignment="1">
      <alignment horizontal="right" vertical="distributed"/>
    </xf>
    <xf numFmtId="0" fontId="8" fillId="4" borderId="7" xfId="0" applyFont="1" applyFill="1" applyBorder="1" applyAlignment="1">
      <alignment horizontal="center" vertical="center"/>
    </xf>
    <xf numFmtId="178" fontId="4" fillId="4" borderId="25" xfId="1" applyNumberFormat="1" applyFont="1" applyFill="1" applyBorder="1" applyAlignment="1">
      <alignment horizontal="right" vertical="center" wrapText="1"/>
    </xf>
    <xf numFmtId="178" fontId="4" fillId="4" borderId="5" xfId="1" applyNumberFormat="1" applyFont="1" applyFill="1" applyBorder="1" applyAlignment="1">
      <alignment horizontal="right" vertical="center" wrapText="1"/>
    </xf>
    <xf numFmtId="49" fontId="4" fillId="4" borderId="4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right" vertical="center"/>
    </xf>
    <xf numFmtId="178" fontId="4" fillId="4" borderId="36" xfId="1" applyNumberFormat="1" applyFont="1" applyFill="1" applyBorder="1" applyAlignment="1">
      <alignment horizontal="right" vertical="center" wrapText="1"/>
    </xf>
    <xf numFmtId="178" fontId="4" fillId="4" borderId="3" xfId="1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49" fontId="8" fillId="4" borderId="12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38" fontId="2" fillId="4" borderId="33" xfId="8" applyFont="1" applyFill="1" applyBorder="1" applyAlignment="1">
      <alignment vertical="center"/>
    </xf>
    <xf numFmtId="38" fontId="2" fillId="4" borderId="33" xfId="8" applyFont="1" applyFill="1" applyBorder="1" applyAlignment="1">
      <alignment horizontal="right" vertical="center"/>
    </xf>
    <xf numFmtId="38" fontId="2" fillId="4" borderId="35" xfId="8" applyFont="1" applyFill="1" applyBorder="1" applyAlignment="1">
      <alignment horizontal="right" vertical="center"/>
    </xf>
    <xf numFmtId="38" fontId="2" fillId="4" borderId="33" xfId="9" applyFont="1" applyFill="1" applyBorder="1" applyAlignment="1">
      <alignment horizontal="right" vertical="center"/>
    </xf>
    <xf numFmtId="38" fontId="2" fillId="4" borderId="35" xfId="9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38" fontId="2" fillId="4" borderId="5" xfId="9" applyFont="1" applyFill="1" applyBorder="1" applyAlignment="1">
      <alignment horizontal="right" vertical="center"/>
    </xf>
    <xf numFmtId="38" fontId="2" fillId="4" borderId="0" xfId="9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38" fontId="2" fillId="4" borderId="3" xfId="8" applyFont="1" applyFill="1" applyBorder="1" applyAlignment="1">
      <alignment vertical="center"/>
    </xf>
    <xf numFmtId="38" fontId="2" fillId="4" borderId="3" xfId="8" applyFont="1" applyFill="1" applyBorder="1" applyAlignment="1">
      <alignment horizontal="right" vertical="center"/>
    </xf>
    <xf numFmtId="38" fontId="2" fillId="4" borderId="1" xfId="8" applyFont="1" applyFill="1" applyBorder="1" applyAlignment="1">
      <alignment horizontal="right" vertical="center"/>
    </xf>
    <xf numFmtId="38" fontId="2" fillId="4" borderId="3" xfId="9" applyFont="1" applyFill="1" applyBorder="1" applyAlignment="1">
      <alignment horizontal="right" vertical="center"/>
    </xf>
    <xf numFmtId="38" fontId="2" fillId="4" borderId="1" xfId="9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38" fontId="2" fillId="4" borderId="5" xfId="8" applyFont="1" applyFill="1" applyBorder="1" applyAlignment="1">
      <alignment vertical="center"/>
    </xf>
    <xf numFmtId="38" fontId="2" fillId="4" borderId="5" xfId="8" applyFont="1" applyFill="1" applyBorder="1" applyAlignment="1">
      <alignment horizontal="right" vertical="center"/>
    </xf>
    <xf numFmtId="38" fontId="2" fillId="4" borderId="0" xfId="8" applyFont="1" applyFill="1" applyBorder="1" applyAlignment="1">
      <alignment horizontal="right" vertical="center"/>
    </xf>
    <xf numFmtId="38" fontId="7" fillId="4" borderId="36" xfId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vertical="center" wrapText="1"/>
    </xf>
    <xf numFmtId="176" fontId="4" fillId="4" borderId="2" xfId="0" applyNumberFormat="1" applyFont="1" applyFill="1" applyBorder="1" applyAlignment="1">
      <alignment vertical="center" wrapText="1"/>
    </xf>
    <xf numFmtId="3" fontId="2" fillId="4" borderId="3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176" fontId="4" fillId="4" borderId="33" xfId="0" applyNumberFormat="1" applyFont="1" applyFill="1" applyBorder="1" applyAlignment="1">
      <alignment vertical="center" wrapText="1"/>
    </xf>
    <xf numFmtId="176" fontId="4" fillId="4" borderId="34" xfId="0" applyNumberFormat="1" applyFont="1" applyFill="1" applyBorder="1" applyAlignment="1">
      <alignment vertical="center" wrapText="1"/>
    </xf>
    <xf numFmtId="3" fontId="2" fillId="4" borderId="33" xfId="0" applyNumberFormat="1" applyFont="1" applyFill="1" applyBorder="1" applyAlignment="1">
      <alignment horizontal="right" vertical="center"/>
    </xf>
    <xf numFmtId="3" fontId="2" fillId="4" borderId="34" xfId="0" applyNumberFormat="1" applyFont="1" applyFill="1" applyBorder="1" applyAlignment="1">
      <alignment horizontal="right" vertical="center"/>
    </xf>
    <xf numFmtId="3" fontId="2" fillId="4" borderId="3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distributed"/>
    </xf>
    <xf numFmtId="176" fontId="2" fillId="4" borderId="0" xfId="0" applyNumberFormat="1" applyFont="1" applyFill="1" applyAlignment="1">
      <alignment horizontal="right" vertical="distributed"/>
    </xf>
    <xf numFmtId="176" fontId="7" fillId="4" borderId="5" xfId="0" applyNumberFormat="1" applyFont="1" applyFill="1" applyBorder="1" applyAlignment="1">
      <alignment horizontal="right" vertical="distributed"/>
    </xf>
    <xf numFmtId="176" fontId="7" fillId="4" borderId="4" xfId="0" applyNumberFormat="1" applyFont="1" applyFill="1" applyBorder="1" applyAlignment="1">
      <alignment horizontal="right" vertical="distributed"/>
    </xf>
    <xf numFmtId="176" fontId="2" fillId="4" borderId="4" xfId="0" applyNumberFormat="1" applyFont="1" applyFill="1" applyBorder="1" applyAlignment="1">
      <alignment horizontal="right" vertical="distributed"/>
    </xf>
    <xf numFmtId="0" fontId="8" fillId="4" borderId="0" xfId="0" applyFont="1" applyFill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38" fontId="7" fillId="4" borderId="25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top"/>
    </xf>
    <xf numFmtId="0" fontId="10" fillId="3" borderId="0" xfId="0" applyFont="1" applyFill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0">
    <cellStyle name="パーセント 2" xfId="3"/>
    <cellStyle name="ハイパーリンク" xfId="2" builtinId="8"/>
    <cellStyle name="桁区切り" xfId="9" builtinId="6"/>
    <cellStyle name="桁区切り 2" xfId="1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71</v>
      </c>
    </row>
    <row r="2" spans="2:3" ht="30" customHeight="1" thickBot="1">
      <c r="B2" s="6" t="s">
        <v>29</v>
      </c>
      <c r="C2" s="2" t="s">
        <v>30</v>
      </c>
    </row>
    <row r="3" spans="2:3" ht="30" customHeight="1" thickTop="1">
      <c r="B3" s="3" t="s">
        <v>37</v>
      </c>
      <c r="C3" s="4" t="s">
        <v>31</v>
      </c>
    </row>
    <row r="4" spans="2:3" ht="30" customHeight="1">
      <c r="B4" s="3" t="s">
        <v>38</v>
      </c>
      <c r="C4" s="4" t="s">
        <v>31</v>
      </c>
    </row>
    <row r="5" spans="2:3" ht="30" customHeight="1">
      <c r="B5" s="3" t="s">
        <v>39</v>
      </c>
      <c r="C5" s="4" t="s">
        <v>31</v>
      </c>
    </row>
    <row r="6" spans="2:3" ht="30" customHeight="1">
      <c r="B6" s="5" t="s">
        <v>40</v>
      </c>
      <c r="C6" s="4" t="s">
        <v>31</v>
      </c>
    </row>
  </sheetData>
  <phoneticPr fontId="3"/>
  <hyperlinks>
    <hyperlink ref="C3" location="'111'!A1" display="表示"/>
    <hyperlink ref="C4:C6" r:id="rId1" location="'112,113,114'!A1" display="表示"/>
    <hyperlink ref="C4" location="'112'!A1" display="表示"/>
    <hyperlink ref="C5" location="'113'!A1" display="表示"/>
    <hyperlink ref="C6" location="'11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zoomScaleNormal="100" zoomScaleSheetLayoutView="100" workbookViewId="0">
      <selection activeCell="H23" sqref="H23"/>
    </sheetView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3" ht="18" customHeight="1">
      <c r="A1" s="9" t="s">
        <v>32</v>
      </c>
    </row>
    <row r="2" spans="1:13" ht="19.5" customHeight="1">
      <c r="A2" s="79" t="s">
        <v>60</v>
      </c>
      <c r="B2" s="79"/>
      <c r="C2" s="79"/>
      <c r="D2" s="26"/>
      <c r="E2" s="26"/>
      <c r="F2" s="26"/>
      <c r="G2" s="26"/>
      <c r="H2" s="26"/>
      <c r="I2" s="26"/>
      <c r="J2" s="80" t="s">
        <v>72</v>
      </c>
      <c r="K2" s="80"/>
      <c r="L2" s="80"/>
      <c r="M2" s="26"/>
    </row>
    <row r="3" spans="1:13" ht="10.5" customHeight="1" thickBot="1">
      <c r="A3" s="27"/>
      <c r="B3" s="28"/>
      <c r="C3" s="28"/>
      <c r="D3" s="28"/>
      <c r="E3" s="28"/>
      <c r="F3" s="28"/>
      <c r="G3" s="28"/>
      <c r="H3" s="28"/>
      <c r="I3" s="28"/>
      <c r="J3" s="81"/>
      <c r="K3" s="81"/>
      <c r="L3" s="81"/>
      <c r="M3" s="26"/>
    </row>
    <row r="4" spans="1:13" ht="15" customHeight="1" thickTop="1">
      <c r="A4" s="82" t="s">
        <v>48</v>
      </c>
      <c r="B4" s="84" t="s">
        <v>61</v>
      </c>
      <c r="C4" s="85"/>
      <c r="D4" s="86" t="s">
        <v>27</v>
      </c>
      <c r="E4" s="87"/>
      <c r="F4" s="84" t="s">
        <v>41</v>
      </c>
      <c r="G4" s="88"/>
      <c r="H4" s="85"/>
      <c r="I4" s="89" t="s">
        <v>73</v>
      </c>
      <c r="J4" s="89" t="s">
        <v>74</v>
      </c>
      <c r="K4" s="89" t="s">
        <v>62</v>
      </c>
      <c r="L4" s="91" t="s">
        <v>42</v>
      </c>
      <c r="M4" s="26"/>
    </row>
    <row r="5" spans="1:13" ht="25.5" customHeight="1">
      <c r="A5" s="83"/>
      <c r="B5" s="29" t="s">
        <v>52</v>
      </c>
      <c r="C5" s="30" t="s">
        <v>63</v>
      </c>
      <c r="D5" s="30" t="s">
        <v>43</v>
      </c>
      <c r="E5" s="30" t="s">
        <v>53</v>
      </c>
      <c r="F5" s="30" t="s">
        <v>64</v>
      </c>
      <c r="G5" s="30" t="s">
        <v>26</v>
      </c>
      <c r="H5" s="31" t="s">
        <v>65</v>
      </c>
      <c r="I5" s="90"/>
      <c r="J5" s="90"/>
      <c r="K5" s="90"/>
      <c r="L5" s="92"/>
      <c r="M5" s="26"/>
    </row>
    <row r="6" spans="1:13" ht="16.5" customHeight="1">
      <c r="A6" s="32" t="s">
        <v>25</v>
      </c>
      <c r="B6" s="33" t="s">
        <v>66</v>
      </c>
      <c r="C6" s="33" t="s">
        <v>24</v>
      </c>
      <c r="D6" s="33" t="s">
        <v>75</v>
      </c>
      <c r="E6" s="33" t="s">
        <v>24</v>
      </c>
      <c r="F6" s="33" t="s">
        <v>75</v>
      </c>
      <c r="G6" s="33" t="s">
        <v>24</v>
      </c>
      <c r="H6" s="33" t="s">
        <v>24</v>
      </c>
      <c r="I6" s="33" t="s">
        <v>76</v>
      </c>
      <c r="J6" s="33" t="s">
        <v>76</v>
      </c>
      <c r="K6" s="33" t="s">
        <v>76</v>
      </c>
      <c r="L6" s="34" t="s">
        <v>23</v>
      </c>
      <c r="M6" s="26"/>
    </row>
    <row r="7" spans="1:13" ht="21" customHeight="1">
      <c r="A7" s="35" t="s">
        <v>22</v>
      </c>
      <c r="B7" s="36">
        <v>9855</v>
      </c>
      <c r="C7" s="36">
        <v>42074</v>
      </c>
      <c r="D7" s="37">
        <v>963</v>
      </c>
      <c r="E7" s="37">
        <v>20720</v>
      </c>
      <c r="F7" s="38">
        <v>873.7</v>
      </c>
      <c r="G7" s="39">
        <v>21901</v>
      </c>
      <c r="H7" s="39">
        <v>20165</v>
      </c>
      <c r="I7" s="40">
        <v>90.7</v>
      </c>
      <c r="J7" s="40">
        <v>52.1</v>
      </c>
      <c r="K7" s="40">
        <v>92.1</v>
      </c>
      <c r="L7" s="41">
        <v>2136</v>
      </c>
      <c r="M7" s="26"/>
    </row>
    <row r="8" spans="1:13" ht="21" customHeight="1">
      <c r="A8" s="42" t="s">
        <v>21</v>
      </c>
      <c r="B8" s="36">
        <v>9855</v>
      </c>
      <c r="C8" s="36">
        <v>42074</v>
      </c>
      <c r="D8" s="43">
        <v>350</v>
      </c>
      <c r="E8" s="43">
        <v>8090</v>
      </c>
      <c r="F8" s="44">
        <v>251.4</v>
      </c>
      <c r="G8" s="45">
        <v>6643</v>
      </c>
      <c r="H8" s="45">
        <v>6325</v>
      </c>
      <c r="I8" s="40">
        <v>71.8</v>
      </c>
      <c r="J8" s="40">
        <v>15.8</v>
      </c>
      <c r="K8" s="40">
        <v>95.2</v>
      </c>
      <c r="L8" s="46">
        <v>626</v>
      </c>
      <c r="M8" s="26"/>
    </row>
    <row r="9" spans="1:13" ht="21" customHeight="1">
      <c r="A9" s="47" t="s">
        <v>20</v>
      </c>
      <c r="B9" s="36">
        <v>9855</v>
      </c>
      <c r="C9" s="36">
        <v>42074</v>
      </c>
      <c r="D9" s="43">
        <v>341</v>
      </c>
      <c r="E9" s="43">
        <v>9220</v>
      </c>
      <c r="F9" s="44">
        <v>341.4</v>
      </c>
      <c r="G9" s="45">
        <v>7161</v>
      </c>
      <c r="H9" s="45">
        <v>6289</v>
      </c>
      <c r="I9" s="40">
        <v>100</v>
      </c>
      <c r="J9" s="40">
        <v>17</v>
      </c>
      <c r="K9" s="40">
        <v>87.8</v>
      </c>
      <c r="L9" s="48">
        <v>524</v>
      </c>
      <c r="M9" s="26"/>
    </row>
    <row r="10" spans="1:13" ht="21" customHeight="1">
      <c r="A10" s="49" t="s">
        <v>19</v>
      </c>
      <c r="B10" s="50">
        <v>9855</v>
      </c>
      <c r="C10" s="50">
        <v>42074</v>
      </c>
      <c r="D10" s="51"/>
      <c r="E10" s="51"/>
      <c r="F10" s="51"/>
      <c r="G10" s="52">
        <v>5853</v>
      </c>
      <c r="H10" s="52">
        <v>5853</v>
      </c>
      <c r="I10" s="53"/>
      <c r="J10" s="53">
        <v>13.9</v>
      </c>
      <c r="K10" s="53">
        <v>100</v>
      </c>
      <c r="L10" s="54"/>
      <c r="M10" s="26"/>
    </row>
    <row r="11" spans="1:13" ht="16.5" customHeight="1">
      <c r="A11" s="55" t="s">
        <v>77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26"/>
    </row>
  </sheetData>
  <mergeCells count="10">
    <mergeCell ref="A2:C2"/>
    <mergeCell ref="J2:L3"/>
    <mergeCell ref="A4:A5"/>
    <mergeCell ref="B4:C4"/>
    <mergeCell ref="D4:E4"/>
    <mergeCell ref="F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>
      <selection activeCell="C20" sqref="C20"/>
    </sheetView>
  </sheetViews>
  <sheetFormatPr defaultRowHeight="13.5"/>
  <cols>
    <col min="1" max="1" width="16.75" style="10" customWidth="1"/>
    <col min="2" max="13" width="7.75" style="10" customWidth="1"/>
    <col min="14" max="16384" width="9" style="10"/>
  </cols>
  <sheetData>
    <row r="1" spans="1:13" ht="18" customHeight="1">
      <c r="A1" s="9" t="s">
        <v>32</v>
      </c>
    </row>
    <row r="2" spans="1:13" s="7" customFormat="1" ht="19.5" customHeight="1">
      <c r="A2" s="57" t="s">
        <v>78</v>
      </c>
      <c r="B2" s="5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7" customFormat="1" ht="11.25" customHeight="1" thickBot="1">
      <c r="A3" s="27"/>
      <c r="B3" s="28"/>
      <c r="C3" s="28"/>
      <c r="D3" s="28"/>
      <c r="E3" s="58"/>
      <c r="F3" s="58"/>
      <c r="G3" s="58"/>
      <c r="H3" s="26"/>
      <c r="I3" s="26"/>
      <c r="J3" s="26"/>
      <c r="K3" s="26"/>
      <c r="L3" s="26"/>
      <c r="M3" s="26"/>
    </row>
    <row r="4" spans="1:13" s="7" customFormat="1" ht="25.5" customHeight="1" thickTop="1">
      <c r="A4" s="59"/>
      <c r="B4" s="93" t="s">
        <v>79</v>
      </c>
      <c r="C4" s="102"/>
      <c r="D4" s="93" t="s">
        <v>80</v>
      </c>
      <c r="E4" s="102"/>
      <c r="F4" s="93" t="s">
        <v>81</v>
      </c>
      <c r="G4" s="102"/>
      <c r="H4" s="93" t="s">
        <v>82</v>
      </c>
      <c r="I4" s="102"/>
      <c r="J4" s="93" t="s">
        <v>83</v>
      </c>
      <c r="K4" s="102"/>
      <c r="L4" s="93" t="s">
        <v>84</v>
      </c>
      <c r="M4" s="94"/>
    </row>
    <row r="5" spans="1:13" s="7" customFormat="1" ht="28.5" customHeight="1">
      <c r="A5" s="60" t="s">
        <v>18</v>
      </c>
      <c r="B5" s="95">
        <v>42148</v>
      </c>
      <c r="C5" s="96"/>
      <c r="D5" s="97">
        <v>44309</v>
      </c>
      <c r="E5" s="96"/>
      <c r="F5" s="98">
        <v>43950</v>
      </c>
      <c r="G5" s="99"/>
      <c r="H5" s="98">
        <v>43741</v>
      </c>
      <c r="I5" s="99"/>
      <c r="J5" s="100">
        <v>43484</v>
      </c>
      <c r="K5" s="101"/>
      <c r="L5" s="100">
        <v>43252</v>
      </c>
      <c r="M5" s="101"/>
    </row>
    <row r="6" spans="1:13" s="7" customFormat="1" ht="28.5" customHeight="1">
      <c r="A6" s="60" t="s">
        <v>17</v>
      </c>
      <c r="B6" s="112">
        <v>17836</v>
      </c>
      <c r="C6" s="113"/>
      <c r="D6" s="114">
        <v>18979</v>
      </c>
      <c r="E6" s="113"/>
      <c r="F6" s="115">
        <v>18982</v>
      </c>
      <c r="G6" s="116"/>
      <c r="H6" s="115">
        <v>19075</v>
      </c>
      <c r="I6" s="116"/>
      <c r="J6" s="103">
        <v>19149</v>
      </c>
      <c r="K6" s="104"/>
      <c r="L6" s="103">
        <v>19310</v>
      </c>
      <c r="M6" s="104"/>
    </row>
    <row r="7" spans="1:13" s="7" customFormat="1" ht="28.5" customHeight="1">
      <c r="A7" s="61" t="s">
        <v>16</v>
      </c>
      <c r="B7" s="105">
        <v>17308</v>
      </c>
      <c r="C7" s="106"/>
      <c r="D7" s="107">
        <v>19459</v>
      </c>
      <c r="E7" s="106"/>
      <c r="F7" s="108">
        <v>19449</v>
      </c>
      <c r="G7" s="109"/>
      <c r="H7" s="108">
        <v>19540</v>
      </c>
      <c r="I7" s="109"/>
      <c r="J7" s="110">
        <v>19597</v>
      </c>
      <c r="K7" s="111"/>
      <c r="L7" s="110">
        <v>19747</v>
      </c>
      <c r="M7" s="111"/>
    </row>
    <row r="8" spans="1:13" s="7" customFormat="1" ht="16.5" customHeight="1">
      <c r="A8" s="62" t="s">
        <v>0</v>
      </c>
      <c r="B8" s="63"/>
      <c r="C8" s="63"/>
      <c r="D8" s="63"/>
      <c r="E8" s="63"/>
      <c r="F8" s="26"/>
      <c r="G8" s="26"/>
      <c r="H8" s="26"/>
      <c r="I8" s="26"/>
      <c r="J8" s="26"/>
      <c r="K8" s="26"/>
      <c r="L8" s="26"/>
      <c r="M8" s="26"/>
    </row>
  </sheetData>
  <mergeCells count="24"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7"/>
  <sheetViews>
    <sheetView workbookViewId="0">
      <selection activeCell="J27" sqref="J27"/>
    </sheetView>
  </sheetViews>
  <sheetFormatPr defaultRowHeight="13.5"/>
  <cols>
    <col min="1" max="1" width="16.75" style="10" customWidth="1"/>
    <col min="2" max="13" width="7.75" style="10" customWidth="1"/>
    <col min="14" max="16384" width="9" style="10"/>
  </cols>
  <sheetData>
    <row r="1" spans="1:13" ht="18" customHeight="1">
      <c r="A1" s="9" t="s">
        <v>32</v>
      </c>
    </row>
    <row r="2" spans="1:13" s="7" customFormat="1" ht="19.5" customHeight="1">
      <c r="A2" s="57" t="s">
        <v>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80" t="s">
        <v>86</v>
      </c>
      <c r="M2" s="80"/>
    </row>
    <row r="3" spans="1:13" s="7" customFormat="1" ht="10.5" customHeight="1" thickBot="1">
      <c r="A3" s="27"/>
      <c r="B3" s="27"/>
      <c r="C3" s="27"/>
      <c r="D3" s="27"/>
      <c r="E3" s="27"/>
      <c r="F3" s="28"/>
      <c r="G3" s="28"/>
      <c r="H3" s="28"/>
      <c r="I3" s="28"/>
      <c r="J3" s="122"/>
      <c r="K3" s="122"/>
      <c r="L3" s="81"/>
      <c r="M3" s="81"/>
    </row>
    <row r="4" spans="1:13" s="7" customFormat="1" ht="25.5" customHeight="1" thickTop="1">
      <c r="A4" s="59"/>
      <c r="B4" s="123" t="s">
        <v>34</v>
      </c>
      <c r="C4" s="124"/>
      <c r="D4" s="93" t="s">
        <v>44</v>
      </c>
      <c r="E4" s="125"/>
      <c r="F4" s="93" t="s">
        <v>49</v>
      </c>
      <c r="G4" s="102"/>
      <c r="H4" s="93" t="s">
        <v>54</v>
      </c>
      <c r="I4" s="102"/>
      <c r="J4" s="93" t="s">
        <v>67</v>
      </c>
      <c r="K4" s="102"/>
      <c r="L4" s="93" t="s">
        <v>84</v>
      </c>
      <c r="M4" s="94"/>
    </row>
    <row r="5" spans="1:13" s="7" customFormat="1" ht="28.5" customHeight="1">
      <c r="A5" s="64" t="s">
        <v>15</v>
      </c>
      <c r="B5" s="131">
        <v>5746099</v>
      </c>
      <c r="C5" s="132"/>
      <c r="D5" s="133">
        <v>6314809</v>
      </c>
      <c r="E5" s="134"/>
      <c r="F5" s="133">
        <v>6205925</v>
      </c>
      <c r="G5" s="135"/>
      <c r="H5" s="133">
        <v>6106453</v>
      </c>
      <c r="I5" s="135"/>
      <c r="J5" s="133">
        <v>6145280</v>
      </c>
      <c r="K5" s="135"/>
      <c r="L5" s="100">
        <v>6163401</v>
      </c>
      <c r="M5" s="101"/>
    </row>
    <row r="6" spans="1:13" s="7" customFormat="1" ht="28.5" customHeight="1">
      <c r="A6" s="61" t="s">
        <v>14</v>
      </c>
      <c r="B6" s="126">
        <v>4748742</v>
      </c>
      <c r="C6" s="127"/>
      <c r="D6" s="128">
        <v>5039463</v>
      </c>
      <c r="E6" s="129"/>
      <c r="F6" s="128">
        <v>4929229</v>
      </c>
      <c r="G6" s="130"/>
      <c r="H6" s="128">
        <v>4884004</v>
      </c>
      <c r="I6" s="130"/>
      <c r="J6" s="128">
        <v>4914019</v>
      </c>
      <c r="K6" s="130"/>
      <c r="L6" s="110">
        <v>4928890</v>
      </c>
      <c r="M6" s="111"/>
    </row>
    <row r="7" spans="1:13" s="7" customFormat="1" ht="27" customHeight="1">
      <c r="A7" s="63"/>
      <c r="B7" s="63"/>
      <c r="C7" s="63"/>
      <c r="D7" s="63"/>
      <c r="E7" s="63"/>
      <c r="F7" s="63"/>
      <c r="G7" s="63"/>
      <c r="H7" s="26"/>
      <c r="I7" s="26"/>
      <c r="J7" s="26"/>
      <c r="K7" s="26"/>
      <c r="L7" s="26"/>
      <c r="M7" s="26"/>
    </row>
    <row r="8" spans="1:13" s="7" customFormat="1" ht="16.5" customHeight="1">
      <c r="A8" s="141" t="s">
        <v>87</v>
      </c>
      <c r="B8" s="141"/>
      <c r="C8" s="141"/>
      <c r="D8" s="63"/>
      <c r="E8" s="80" t="s">
        <v>88</v>
      </c>
      <c r="F8" s="80"/>
      <c r="G8" s="80"/>
      <c r="H8" s="26"/>
      <c r="I8" s="26"/>
      <c r="J8" s="26"/>
      <c r="K8" s="26"/>
      <c r="L8" s="26"/>
      <c r="M8" s="26"/>
    </row>
    <row r="9" spans="1:13" s="7" customFormat="1" ht="7.5" customHeight="1" thickBot="1">
      <c r="A9" s="28"/>
      <c r="B9" s="28"/>
      <c r="C9" s="28"/>
      <c r="D9" s="28"/>
      <c r="E9" s="81"/>
      <c r="F9" s="81"/>
      <c r="G9" s="81"/>
      <c r="H9" s="26"/>
      <c r="I9" s="26"/>
      <c r="J9" s="26"/>
      <c r="K9" s="26"/>
      <c r="L9" s="26"/>
      <c r="M9" s="26"/>
    </row>
    <row r="10" spans="1:13" s="7" customFormat="1" ht="13.5" customHeight="1" thickTop="1">
      <c r="A10" s="142" t="s">
        <v>45</v>
      </c>
      <c r="B10" s="144" t="s">
        <v>13</v>
      </c>
      <c r="C10" s="145"/>
      <c r="D10" s="147" t="s">
        <v>12</v>
      </c>
      <c r="E10" s="147"/>
      <c r="F10" s="147"/>
      <c r="G10" s="147"/>
      <c r="H10" s="63"/>
      <c r="I10" s="26"/>
      <c r="J10" s="26"/>
      <c r="K10" s="26"/>
      <c r="L10" s="26"/>
      <c r="M10" s="26"/>
    </row>
    <row r="11" spans="1:13" s="7" customFormat="1" ht="27" customHeight="1">
      <c r="A11" s="143"/>
      <c r="B11" s="146"/>
      <c r="C11" s="143"/>
      <c r="D11" s="148" t="s">
        <v>11</v>
      </c>
      <c r="E11" s="149"/>
      <c r="F11" s="150" t="s">
        <v>10</v>
      </c>
      <c r="G11" s="151"/>
      <c r="H11" s="63"/>
      <c r="I11" s="26"/>
      <c r="J11" s="26"/>
      <c r="K11" s="26"/>
      <c r="L11" s="26"/>
      <c r="M11" s="26"/>
    </row>
    <row r="12" spans="1:13" s="7" customFormat="1" ht="22.5" customHeight="1">
      <c r="A12" s="65" t="s">
        <v>55</v>
      </c>
      <c r="B12" s="138">
        <v>422069</v>
      </c>
      <c r="C12" s="139"/>
      <c r="D12" s="136">
        <v>422274</v>
      </c>
      <c r="E12" s="140"/>
      <c r="F12" s="136">
        <v>395</v>
      </c>
      <c r="G12" s="137"/>
      <c r="H12" s="63"/>
      <c r="I12" s="26"/>
      <c r="J12" s="26"/>
      <c r="K12" s="26"/>
      <c r="L12" s="26"/>
      <c r="M12" s="26"/>
    </row>
    <row r="13" spans="1:13" s="7" customFormat="1" ht="22.5" customHeight="1">
      <c r="A13" s="65" t="s">
        <v>7</v>
      </c>
      <c r="B13" s="138">
        <v>418470</v>
      </c>
      <c r="C13" s="139"/>
      <c r="D13" s="136">
        <v>418080</v>
      </c>
      <c r="E13" s="140"/>
      <c r="F13" s="136">
        <v>390</v>
      </c>
      <c r="G13" s="137"/>
      <c r="H13" s="63"/>
      <c r="I13" s="26"/>
      <c r="J13" s="26"/>
      <c r="K13" s="26"/>
      <c r="L13" s="26"/>
      <c r="M13" s="26"/>
    </row>
    <row r="14" spans="1:13" s="7" customFormat="1" ht="22.5" customHeight="1">
      <c r="A14" s="65" t="s">
        <v>6</v>
      </c>
      <c r="B14" s="138">
        <v>410878</v>
      </c>
      <c r="C14" s="139"/>
      <c r="D14" s="136">
        <v>410398</v>
      </c>
      <c r="E14" s="140"/>
      <c r="F14" s="66"/>
      <c r="G14" s="66">
        <v>480</v>
      </c>
      <c r="H14" s="63"/>
      <c r="I14" s="26"/>
      <c r="J14" s="26"/>
      <c r="K14" s="26"/>
      <c r="L14" s="26"/>
      <c r="M14" s="26"/>
    </row>
    <row r="15" spans="1:13" s="7" customFormat="1" ht="22.5" customHeight="1">
      <c r="A15" s="65" t="s">
        <v>5</v>
      </c>
      <c r="B15" s="138">
        <v>402694</v>
      </c>
      <c r="C15" s="139"/>
      <c r="D15" s="136">
        <v>402143</v>
      </c>
      <c r="E15" s="140"/>
      <c r="F15" s="66"/>
      <c r="G15" s="66">
        <v>551</v>
      </c>
      <c r="H15" s="63"/>
      <c r="I15" s="26"/>
      <c r="J15" s="26"/>
      <c r="K15" s="26"/>
      <c r="L15" s="26"/>
      <c r="M15" s="26"/>
    </row>
    <row r="16" spans="1:13" s="7" customFormat="1" ht="22.5" customHeight="1">
      <c r="A16" s="65" t="s">
        <v>4</v>
      </c>
      <c r="B16" s="138">
        <v>396524</v>
      </c>
      <c r="C16" s="139"/>
      <c r="D16" s="136">
        <v>396040</v>
      </c>
      <c r="E16" s="140"/>
      <c r="F16" s="66"/>
      <c r="G16" s="66">
        <v>484</v>
      </c>
      <c r="H16" s="63"/>
      <c r="I16" s="26"/>
      <c r="J16" s="26"/>
      <c r="K16" s="26"/>
      <c r="L16" s="26"/>
      <c r="M16" s="26"/>
    </row>
    <row r="17" spans="1:13" s="7" customFormat="1" ht="22.5" customHeight="1">
      <c r="A17" s="65" t="s">
        <v>3</v>
      </c>
      <c r="B17" s="155">
        <v>406179</v>
      </c>
      <c r="C17" s="156"/>
      <c r="D17" s="67"/>
      <c r="E17" s="68">
        <v>405627</v>
      </c>
      <c r="F17" s="69"/>
      <c r="G17" s="69">
        <v>552</v>
      </c>
      <c r="H17" s="70"/>
      <c r="I17" s="26"/>
      <c r="J17" s="26"/>
      <c r="K17" s="26"/>
      <c r="L17" s="26"/>
      <c r="M17" s="26"/>
    </row>
    <row r="18" spans="1:13" s="7" customFormat="1" ht="22.5" customHeight="1">
      <c r="A18" s="65" t="s">
        <v>2</v>
      </c>
      <c r="B18" s="153">
        <v>405117</v>
      </c>
      <c r="C18" s="154"/>
      <c r="D18" s="69"/>
      <c r="E18" s="68">
        <v>404590</v>
      </c>
      <c r="F18" s="69"/>
      <c r="G18" s="69">
        <v>527</v>
      </c>
      <c r="H18" s="63"/>
      <c r="I18" s="26"/>
      <c r="J18" s="26"/>
      <c r="K18" s="26"/>
      <c r="L18" s="26"/>
      <c r="M18" s="26"/>
    </row>
    <row r="19" spans="1:13" s="7" customFormat="1" ht="22.5" customHeight="1">
      <c r="A19" s="65" t="s">
        <v>1</v>
      </c>
      <c r="B19" s="153">
        <v>399298</v>
      </c>
      <c r="C19" s="154"/>
      <c r="D19" s="69"/>
      <c r="E19" s="68">
        <v>398870</v>
      </c>
      <c r="F19" s="69"/>
      <c r="G19" s="69">
        <v>428</v>
      </c>
      <c r="H19" s="63"/>
      <c r="I19" s="26"/>
      <c r="J19" s="26"/>
      <c r="K19" s="26"/>
      <c r="L19" s="26"/>
      <c r="M19" s="26"/>
    </row>
    <row r="20" spans="1:13" s="7" customFormat="1" ht="22.5" customHeight="1">
      <c r="A20" s="65" t="s">
        <v>33</v>
      </c>
      <c r="B20" s="153">
        <v>406987</v>
      </c>
      <c r="C20" s="154"/>
      <c r="D20" s="157">
        <v>406667</v>
      </c>
      <c r="E20" s="158"/>
      <c r="F20" s="160">
        <v>320</v>
      </c>
      <c r="G20" s="161"/>
      <c r="H20" s="63"/>
      <c r="I20" s="26"/>
      <c r="J20" s="26"/>
      <c r="K20" s="26"/>
      <c r="L20" s="26"/>
      <c r="M20" s="26"/>
    </row>
    <row r="21" spans="1:13" s="7" customFormat="1" ht="22.5" customHeight="1">
      <c r="A21" s="65" t="s">
        <v>35</v>
      </c>
      <c r="B21" s="153">
        <v>395728</v>
      </c>
      <c r="C21" s="154"/>
      <c r="D21" s="157">
        <v>395440</v>
      </c>
      <c r="E21" s="162"/>
      <c r="F21" s="160">
        <v>288</v>
      </c>
      <c r="G21" s="161"/>
      <c r="H21" s="63"/>
      <c r="I21" s="26"/>
      <c r="J21" s="26"/>
      <c r="K21" s="26"/>
      <c r="L21" s="26"/>
      <c r="M21" s="26"/>
    </row>
    <row r="22" spans="1:13" s="7" customFormat="1" ht="22.5" customHeight="1">
      <c r="A22" s="65" t="s">
        <v>46</v>
      </c>
      <c r="B22" s="153">
        <v>419955</v>
      </c>
      <c r="C22" s="154"/>
      <c r="D22" s="157">
        <v>419611</v>
      </c>
      <c r="E22" s="158"/>
      <c r="F22" s="160">
        <v>344</v>
      </c>
      <c r="G22" s="161"/>
      <c r="H22" s="63"/>
      <c r="I22" s="26"/>
      <c r="J22" s="26"/>
      <c r="K22" s="26"/>
      <c r="L22" s="26"/>
      <c r="M22" s="26"/>
    </row>
    <row r="23" spans="1:13" s="7" customFormat="1" ht="22.5" customHeight="1">
      <c r="A23" s="65" t="s">
        <v>50</v>
      </c>
      <c r="B23" s="153">
        <v>410769</v>
      </c>
      <c r="C23" s="154"/>
      <c r="D23" s="157">
        <v>410484</v>
      </c>
      <c r="E23" s="158"/>
      <c r="F23" s="160">
        <v>285</v>
      </c>
      <c r="G23" s="161"/>
      <c r="H23" s="63"/>
      <c r="I23" s="26"/>
      <c r="J23" s="26"/>
      <c r="K23" s="26"/>
      <c r="L23" s="26"/>
      <c r="M23" s="26"/>
    </row>
    <row r="24" spans="1:13" s="7" customFormat="1" ht="22.5" customHeight="1">
      <c r="A24" s="65" t="s">
        <v>56</v>
      </c>
      <c r="B24" s="153">
        <v>407000</v>
      </c>
      <c r="C24" s="154"/>
      <c r="D24" s="157">
        <v>406785</v>
      </c>
      <c r="E24" s="158"/>
      <c r="F24" s="160">
        <v>215</v>
      </c>
      <c r="G24" s="161"/>
      <c r="H24" s="63"/>
      <c r="I24" s="26"/>
      <c r="J24" s="26"/>
      <c r="K24" s="26"/>
      <c r="L24" s="26"/>
      <c r="M24" s="26"/>
    </row>
    <row r="25" spans="1:13" s="7" customFormat="1" ht="22.5" customHeight="1">
      <c r="A25" s="65" t="s">
        <v>68</v>
      </c>
      <c r="B25" s="163">
        <f>ROUNDDOWN(L6/12,0)</f>
        <v>410740</v>
      </c>
      <c r="C25" s="163"/>
      <c r="D25" s="152">
        <f>B25-F25</f>
        <v>410529</v>
      </c>
      <c r="E25" s="152"/>
      <c r="F25" s="159">
        <f>ROUNDDOWN(2534/12,0)</f>
        <v>211</v>
      </c>
      <c r="G25" s="160"/>
      <c r="H25" s="63"/>
      <c r="I25" s="26"/>
      <c r="J25" s="26"/>
      <c r="K25" s="26"/>
      <c r="L25" s="26"/>
      <c r="M25" s="26"/>
    </row>
    <row r="26" spans="1:13">
      <c r="A26" s="71" t="s">
        <v>84</v>
      </c>
      <c r="B26" s="117">
        <v>410740</v>
      </c>
      <c r="C26" s="117"/>
      <c r="D26" s="118">
        <v>410513</v>
      </c>
      <c r="E26" s="118"/>
      <c r="F26" s="119">
        <v>227</v>
      </c>
      <c r="G26" s="120"/>
      <c r="H26" s="63"/>
      <c r="I26" s="26"/>
      <c r="J26" s="26"/>
      <c r="K26" s="26"/>
      <c r="L26" s="26"/>
      <c r="M26" s="26"/>
    </row>
    <row r="27" spans="1:13">
      <c r="A27" s="121" t="s">
        <v>0</v>
      </c>
      <c r="B27" s="121"/>
      <c r="C27" s="63"/>
      <c r="D27" s="63"/>
      <c r="E27" s="63"/>
      <c r="F27" s="63"/>
      <c r="G27" s="63"/>
      <c r="H27" s="26"/>
      <c r="I27" s="26"/>
      <c r="J27" s="26"/>
      <c r="K27" s="26"/>
      <c r="L27" s="26"/>
      <c r="M27" s="26"/>
    </row>
  </sheetData>
  <mergeCells count="64">
    <mergeCell ref="F25:G25"/>
    <mergeCell ref="F20:G20"/>
    <mergeCell ref="B24:C24"/>
    <mergeCell ref="D24:E24"/>
    <mergeCell ref="F24:G24"/>
    <mergeCell ref="D22:E22"/>
    <mergeCell ref="B21:C21"/>
    <mergeCell ref="B22:C22"/>
    <mergeCell ref="B23:C23"/>
    <mergeCell ref="D23:E23"/>
    <mergeCell ref="F23:G23"/>
    <mergeCell ref="D21:E21"/>
    <mergeCell ref="F21:G21"/>
    <mergeCell ref="F22:G22"/>
    <mergeCell ref="B25:C25"/>
    <mergeCell ref="D25:E25"/>
    <mergeCell ref="B18:C18"/>
    <mergeCell ref="B19:C19"/>
    <mergeCell ref="B20:C20"/>
    <mergeCell ref="B16:C16"/>
    <mergeCell ref="D16:E16"/>
    <mergeCell ref="B17:C17"/>
    <mergeCell ref="D20:E20"/>
    <mergeCell ref="B14:C14"/>
    <mergeCell ref="D14:E14"/>
    <mergeCell ref="B15:C15"/>
    <mergeCell ref="D15:E15"/>
    <mergeCell ref="B12:C12"/>
    <mergeCell ref="D12:E12"/>
    <mergeCell ref="F12:G12"/>
    <mergeCell ref="B13:C13"/>
    <mergeCell ref="D13:E13"/>
    <mergeCell ref="F13:G13"/>
    <mergeCell ref="A8:C8"/>
    <mergeCell ref="E8:G9"/>
    <mergeCell ref="A10:A11"/>
    <mergeCell ref="B10:C11"/>
    <mergeCell ref="D10:G10"/>
    <mergeCell ref="D11:E11"/>
    <mergeCell ref="F11:G11"/>
    <mergeCell ref="H6:I6"/>
    <mergeCell ref="J6:K6"/>
    <mergeCell ref="L6:M6"/>
    <mergeCell ref="B5:C5"/>
    <mergeCell ref="D5:E5"/>
    <mergeCell ref="F5:G5"/>
    <mergeCell ref="H5:I5"/>
    <mergeCell ref="J5:K5"/>
    <mergeCell ref="B26:C26"/>
    <mergeCell ref="D26:E26"/>
    <mergeCell ref="F26:G26"/>
    <mergeCell ref="A27:B27"/>
    <mergeCell ref="L2:M3"/>
    <mergeCell ref="J3:K3"/>
    <mergeCell ref="B4:C4"/>
    <mergeCell ref="D4:E4"/>
    <mergeCell ref="F4:G4"/>
    <mergeCell ref="H4:I4"/>
    <mergeCell ref="J4:K4"/>
    <mergeCell ref="L4:M4"/>
    <mergeCell ref="L5:M5"/>
    <mergeCell ref="B6:C6"/>
    <mergeCell ref="D6:E6"/>
    <mergeCell ref="F6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>
      <selection activeCell="C27" sqref="C27"/>
    </sheetView>
  </sheetViews>
  <sheetFormatPr defaultColWidth="11" defaultRowHeight="13.5"/>
  <cols>
    <col min="1" max="1" width="11.875" style="7" customWidth="1"/>
    <col min="2" max="2" width="14.125" style="7" customWidth="1"/>
    <col min="3" max="7" width="12.5" style="7" customWidth="1"/>
    <col min="8" max="16384" width="11" style="7"/>
  </cols>
  <sheetData>
    <row r="1" spans="1:11" ht="18" customHeight="1">
      <c r="A1" s="9" t="s">
        <v>32</v>
      </c>
    </row>
    <row r="2" spans="1:11" ht="19.5" customHeight="1">
      <c r="A2" s="165" t="s">
        <v>89</v>
      </c>
      <c r="B2" s="165"/>
      <c r="C2" s="165"/>
      <c r="D2" s="165"/>
      <c r="E2" s="165"/>
      <c r="F2" s="11"/>
      <c r="G2" s="11"/>
    </row>
    <row r="3" spans="1:11" ht="15" customHeight="1" thickBot="1">
      <c r="A3" s="12"/>
      <c r="B3" s="13"/>
      <c r="C3" s="13"/>
      <c r="D3" s="13"/>
      <c r="E3" s="13"/>
      <c r="F3" s="81" t="s">
        <v>90</v>
      </c>
      <c r="G3" s="81"/>
      <c r="H3" s="8"/>
      <c r="I3" s="8"/>
      <c r="J3" s="8"/>
      <c r="K3" s="8"/>
    </row>
    <row r="4" spans="1:11" ht="16.5" customHeight="1" thickTop="1">
      <c r="A4" s="166" t="s">
        <v>91</v>
      </c>
      <c r="B4" s="123" t="s">
        <v>92</v>
      </c>
      <c r="C4" s="147"/>
      <c r="D4" s="124"/>
      <c r="E4" s="147" t="s">
        <v>93</v>
      </c>
      <c r="F4" s="147"/>
      <c r="G4" s="147"/>
      <c r="H4" s="8"/>
      <c r="I4" s="8"/>
      <c r="J4" s="8"/>
      <c r="K4" s="8"/>
    </row>
    <row r="5" spans="1:11" ht="30" customHeight="1">
      <c r="A5" s="167"/>
      <c r="B5" s="24" t="s">
        <v>59</v>
      </c>
      <c r="C5" s="72" t="s">
        <v>69</v>
      </c>
      <c r="D5" s="14" t="s">
        <v>94</v>
      </c>
      <c r="E5" s="15" t="s">
        <v>59</v>
      </c>
      <c r="F5" s="72" t="s">
        <v>69</v>
      </c>
      <c r="G5" s="25" t="s">
        <v>94</v>
      </c>
      <c r="H5" s="8"/>
      <c r="I5" s="8"/>
      <c r="J5" s="8"/>
      <c r="K5" s="8"/>
    </row>
    <row r="6" spans="1:11" ht="19.5" customHeight="1">
      <c r="A6" s="16" t="s">
        <v>57</v>
      </c>
      <c r="B6" s="17">
        <v>892569115</v>
      </c>
      <c r="C6" s="18">
        <v>795381319</v>
      </c>
      <c r="D6" s="18">
        <f t="shared" ref="D6:D16" si="0">B6-C6</f>
        <v>97187796</v>
      </c>
      <c r="E6" s="18">
        <v>198296779</v>
      </c>
      <c r="F6" s="18">
        <v>407238298</v>
      </c>
      <c r="G6" s="17">
        <f t="shared" ref="G6:G17" si="1">F6-E6</f>
        <v>208941519</v>
      </c>
      <c r="H6" s="8"/>
      <c r="I6" s="8"/>
      <c r="J6" s="8"/>
      <c r="K6" s="8"/>
    </row>
    <row r="7" spans="1:11" ht="19.5" customHeight="1">
      <c r="A7" s="16" t="s">
        <v>9</v>
      </c>
      <c r="B7" s="17">
        <v>914751191</v>
      </c>
      <c r="C7" s="18">
        <v>785809934</v>
      </c>
      <c r="D7" s="18">
        <f t="shared" si="0"/>
        <v>128941257</v>
      </c>
      <c r="E7" s="18">
        <v>166857128</v>
      </c>
      <c r="F7" s="18">
        <v>384549379</v>
      </c>
      <c r="G7" s="17">
        <f t="shared" si="1"/>
        <v>217692251</v>
      </c>
      <c r="H7" s="8"/>
      <c r="I7" s="8"/>
      <c r="J7" s="8"/>
      <c r="K7" s="8"/>
    </row>
    <row r="8" spans="1:11" ht="19.5" customHeight="1">
      <c r="A8" s="16" t="s">
        <v>8</v>
      </c>
      <c r="B8" s="17">
        <v>906861939</v>
      </c>
      <c r="C8" s="18">
        <v>821847887</v>
      </c>
      <c r="D8" s="18">
        <f t="shared" si="0"/>
        <v>85014052</v>
      </c>
      <c r="E8" s="18">
        <v>139814155</v>
      </c>
      <c r="F8" s="18">
        <v>364149197</v>
      </c>
      <c r="G8" s="17">
        <f t="shared" si="1"/>
        <v>224335042</v>
      </c>
      <c r="H8" s="8"/>
      <c r="I8" s="8"/>
      <c r="J8" s="8"/>
      <c r="K8" s="8"/>
    </row>
    <row r="9" spans="1:11" ht="19.5" customHeight="1">
      <c r="A9" s="16" t="s">
        <v>7</v>
      </c>
      <c r="B9" s="17">
        <v>895024239</v>
      </c>
      <c r="C9" s="18">
        <v>763825803</v>
      </c>
      <c r="D9" s="18">
        <f t="shared" si="0"/>
        <v>131198436</v>
      </c>
      <c r="E9" s="18">
        <v>137359500</v>
      </c>
      <c r="F9" s="18">
        <v>340692420</v>
      </c>
      <c r="G9" s="17">
        <f t="shared" si="1"/>
        <v>203332920</v>
      </c>
      <c r="H9" s="8"/>
      <c r="I9" s="8"/>
      <c r="J9" s="8"/>
      <c r="K9" s="8"/>
    </row>
    <row r="10" spans="1:11" ht="19.5" customHeight="1">
      <c r="A10" s="16" t="s">
        <v>6</v>
      </c>
      <c r="B10" s="17">
        <v>886532143</v>
      </c>
      <c r="C10" s="18">
        <v>785156882</v>
      </c>
      <c r="D10" s="18">
        <f>B10-C10</f>
        <v>101375261</v>
      </c>
      <c r="E10" s="18">
        <v>116115955</v>
      </c>
      <c r="F10" s="18">
        <v>342491636</v>
      </c>
      <c r="G10" s="17">
        <f t="shared" si="1"/>
        <v>226375681</v>
      </c>
      <c r="H10" s="8"/>
      <c r="I10" s="8"/>
      <c r="J10" s="8"/>
      <c r="K10" s="8"/>
    </row>
    <row r="11" spans="1:11" ht="19.5" customHeight="1">
      <c r="A11" s="16" t="s">
        <v>5</v>
      </c>
      <c r="B11" s="17">
        <v>904526305</v>
      </c>
      <c r="C11" s="18">
        <v>769765825</v>
      </c>
      <c r="D11" s="18">
        <f t="shared" si="0"/>
        <v>134760480</v>
      </c>
      <c r="E11" s="18">
        <v>108733650</v>
      </c>
      <c r="F11" s="18">
        <v>362256430</v>
      </c>
      <c r="G11" s="17">
        <f t="shared" si="1"/>
        <v>253522780</v>
      </c>
      <c r="H11" s="8"/>
      <c r="I11" s="8"/>
      <c r="J11" s="8"/>
      <c r="K11" s="8"/>
    </row>
    <row r="12" spans="1:11" ht="19.5" customHeight="1">
      <c r="A12" s="16" t="s">
        <v>4</v>
      </c>
      <c r="B12" s="17">
        <v>864067083</v>
      </c>
      <c r="C12" s="18">
        <v>785601125</v>
      </c>
      <c r="D12" s="18">
        <f t="shared" si="0"/>
        <v>78465958</v>
      </c>
      <c r="E12" s="18">
        <v>120843450</v>
      </c>
      <c r="F12" s="18">
        <v>460643843</v>
      </c>
      <c r="G12" s="17">
        <f t="shared" si="1"/>
        <v>339800393</v>
      </c>
      <c r="H12" s="8"/>
      <c r="I12" s="8"/>
      <c r="J12" s="8"/>
      <c r="K12" s="8"/>
    </row>
    <row r="13" spans="1:11" ht="19.5" customHeight="1">
      <c r="A13" s="16" t="s">
        <v>3</v>
      </c>
      <c r="B13" s="19">
        <v>886164450</v>
      </c>
      <c r="C13" s="73">
        <v>770725209</v>
      </c>
      <c r="D13" s="20">
        <f t="shared" si="0"/>
        <v>115439241</v>
      </c>
      <c r="E13" s="73">
        <v>135203600</v>
      </c>
      <c r="F13" s="73">
        <v>397341799</v>
      </c>
      <c r="G13" s="19">
        <f t="shared" si="1"/>
        <v>262138199</v>
      </c>
      <c r="H13" s="8"/>
      <c r="I13" s="8"/>
      <c r="J13" s="8"/>
      <c r="K13" s="8"/>
    </row>
    <row r="14" spans="1:11" ht="19.5" customHeight="1">
      <c r="A14" s="16" t="s">
        <v>70</v>
      </c>
      <c r="B14" s="20">
        <v>878321378</v>
      </c>
      <c r="C14" s="20">
        <v>771988591</v>
      </c>
      <c r="D14" s="20">
        <f>B14-C14</f>
        <v>106332787</v>
      </c>
      <c r="E14" s="20">
        <v>130286100</v>
      </c>
      <c r="F14" s="20">
        <v>363361976</v>
      </c>
      <c r="G14" s="19">
        <f t="shared" si="1"/>
        <v>233075876</v>
      </c>
      <c r="H14" s="8"/>
      <c r="I14" s="8"/>
      <c r="J14" s="8"/>
      <c r="K14" s="8"/>
    </row>
    <row r="15" spans="1:11" ht="19.5" customHeight="1">
      <c r="A15" s="16" t="s">
        <v>1</v>
      </c>
      <c r="B15" s="20">
        <v>877415952</v>
      </c>
      <c r="C15" s="20">
        <v>742401241</v>
      </c>
      <c r="D15" s="20">
        <f t="shared" si="0"/>
        <v>135014711</v>
      </c>
      <c r="E15" s="20">
        <v>136640500</v>
      </c>
      <c r="F15" s="20">
        <v>368811810</v>
      </c>
      <c r="G15" s="19">
        <f t="shared" si="1"/>
        <v>232171310</v>
      </c>
      <c r="H15" s="8"/>
      <c r="I15" s="8"/>
      <c r="J15" s="8"/>
      <c r="K15" s="8"/>
    </row>
    <row r="16" spans="1:11" ht="19.5" customHeight="1">
      <c r="A16" s="16" t="s">
        <v>33</v>
      </c>
      <c r="B16" s="73">
        <v>884423753</v>
      </c>
      <c r="C16" s="73">
        <v>742206681</v>
      </c>
      <c r="D16" s="73">
        <f t="shared" si="0"/>
        <v>142217072</v>
      </c>
      <c r="E16" s="73">
        <v>82528400</v>
      </c>
      <c r="F16" s="73">
        <v>354321084</v>
      </c>
      <c r="G16" s="74">
        <f t="shared" si="1"/>
        <v>271792684</v>
      </c>
      <c r="H16" s="8"/>
      <c r="I16" s="8"/>
      <c r="J16" s="8"/>
      <c r="K16" s="8"/>
    </row>
    <row r="17" spans="1:11" ht="19.5" customHeight="1">
      <c r="A17" s="16" t="s">
        <v>36</v>
      </c>
      <c r="B17" s="73">
        <v>923203113</v>
      </c>
      <c r="C17" s="73">
        <v>785704065</v>
      </c>
      <c r="D17" s="73">
        <v>137499048</v>
      </c>
      <c r="E17" s="73">
        <v>230443180</v>
      </c>
      <c r="F17" s="73">
        <v>500927963</v>
      </c>
      <c r="G17" s="74">
        <f t="shared" si="1"/>
        <v>270484783</v>
      </c>
      <c r="H17" s="8"/>
      <c r="I17" s="8"/>
      <c r="J17" s="8"/>
      <c r="K17" s="8"/>
    </row>
    <row r="18" spans="1:11" ht="19.5" customHeight="1">
      <c r="A18" s="16" t="s">
        <v>47</v>
      </c>
      <c r="B18" s="73">
        <v>960124664</v>
      </c>
      <c r="C18" s="73">
        <v>841090360</v>
      </c>
      <c r="D18" s="73">
        <f>B18-C18</f>
        <v>119034304</v>
      </c>
      <c r="E18" s="73">
        <v>589080420</v>
      </c>
      <c r="F18" s="73">
        <v>753478925</v>
      </c>
      <c r="G18" s="74">
        <f>F18-E18</f>
        <v>164398505</v>
      </c>
      <c r="H18" s="8"/>
      <c r="I18" s="8"/>
      <c r="J18" s="8"/>
      <c r="K18" s="8"/>
    </row>
    <row r="19" spans="1:11" ht="19.5" customHeight="1">
      <c r="A19" s="16" t="s">
        <v>51</v>
      </c>
      <c r="B19" s="22">
        <v>957901677</v>
      </c>
      <c r="C19" s="22">
        <v>844169969</v>
      </c>
      <c r="D19" s="22">
        <f>B19-C19</f>
        <v>113731708</v>
      </c>
      <c r="E19" s="22">
        <v>173429849</v>
      </c>
      <c r="F19" s="22">
        <v>404850396</v>
      </c>
      <c r="G19" s="23">
        <f>F19-E19</f>
        <v>231420547</v>
      </c>
      <c r="H19" s="8"/>
      <c r="I19" s="8"/>
      <c r="J19" s="8"/>
      <c r="K19" s="8"/>
    </row>
    <row r="20" spans="1:11" ht="19.5" customHeight="1">
      <c r="A20" s="16" t="s">
        <v>58</v>
      </c>
      <c r="B20" s="73">
        <v>941814685</v>
      </c>
      <c r="C20" s="73">
        <v>780044322</v>
      </c>
      <c r="D20" s="73">
        <f>B20-C20</f>
        <v>161770363</v>
      </c>
      <c r="E20" s="73">
        <v>61092399</v>
      </c>
      <c r="F20" s="73">
        <v>279738215</v>
      </c>
      <c r="G20" s="74">
        <f>F20-E20</f>
        <v>218645816</v>
      </c>
      <c r="H20" s="8"/>
      <c r="I20" s="8"/>
      <c r="J20" s="8"/>
      <c r="K20" s="8"/>
    </row>
    <row r="21" spans="1:11" ht="19.5" customHeight="1">
      <c r="A21" s="75" t="s">
        <v>95</v>
      </c>
      <c r="B21" s="73">
        <v>950255027</v>
      </c>
      <c r="C21" s="73">
        <v>798363426</v>
      </c>
      <c r="D21" s="73">
        <v>151891601</v>
      </c>
      <c r="E21" s="73">
        <v>21966000</v>
      </c>
      <c r="F21" s="73">
        <v>279800206</v>
      </c>
      <c r="G21" s="74">
        <v>257834206</v>
      </c>
      <c r="H21" s="8"/>
      <c r="I21" s="8"/>
      <c r="J21" s="8"/>
      <c r="K21" s="8"/>
    </row>
    <row r="22" spans="1:11" ht="19.5" customHeight="1">
      <c r="A22" s="76" t="s">
        <v>96</v>
      </c>
      <c r="B22" s="77">
        <v>940380650</v>
      </c>
      <c r="C22" s="77">
        <v>798307771</v>
      </c>
      <c r="D22" s="77">
        <f>B22-C22</f>
        <v>142072879</v>
      </c>
      <c r="E22" s="77">
        <v>534785639</v>
      </c>
      <c r="F22" s="77">
        <v>750069149</v>
      </c>
      <c r="G22" s="78">
        <f>F22-E22</f>
        <v>215283510</v>
      </c>
      <c r="H22" s="8"/>
      <c r="I22" s="8"/>
      <c r="J22" s="8"/>
      <c r="K22" s="8"/>
    </row>
    <row r="23" spans="1:11">
      <c r="A23" s="121" t="s">
        <v>0</v>
      </c>
      <c r="B23" s="121"/>
      <c r="C23" s="21"/>
      <c r="D23" s="21"/>
      <c r="E23" s="164" t="s">
        <v>28</v>
      </c>
      <c r="F23" s="164"/>
      <c r="G23" s="164"/>
      <c r="H23" s="8"/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</sheetData>
  <mergeCells count="7">
    <mergeCell ref="A23:B23"/>
    <mergeCell ref="E23:G23"/>
    <mergeCell ref="A2:E2"/>
    <mergeCell ref="F3:G3"/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111</vt:lpstr>
      <vt:lpstr>112</vt:lpstr>
      <vt:lpstr>113</vt:lpstr>
      <vt:lpstr>114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2014-03-24T10:05:23Z</dcterms:created>
  <dcterms:modified xsi:type="dcterms:W3CDTF">2021-07-13T04:46:43Z</dcterms:modified>
</cp:coreProperties>
</file>