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 activeTab="5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62913"/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20" i="6"/>
  <c r="B18" i="6" s="1"/>
  <c r="D18" i="6"/>
  <c r="C18" i="6"/>
  <c r="C56" i="1"/>
  <c r="B56" i="1" s="1"/>
  <c r="C55" i="1"/>
  <c r="B55" i="1" s="1"/>
  <c r="B54" i="1"/>
  <c r="B53" i="1"/>
  <c r="B52" i="1"/>
  <c r="B51" i="1"/>
  <c r="B50" i="1"/>
  <c r="B49" i="1"/>
  <c r="B48" i="1"/>
  <c r="B47" i="1"/>
  <c r="B46" i="1"/>
  <c r="B45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<sst xmlns="http://schemas.openxmlformats.org/spreadsheetml/2006/main" count="218" uniqueCount="129">
  <si>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</si>
  <si>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</si>
  <si>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</si>
  <si>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</si>
  <si>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</si>
  <si>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</si>
  <si>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</si>
  <si>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</si>
  <si>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</si>
  <si>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</si>
  <si>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</si>
  <si>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</si>
  <si>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</si>
  <si>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</si>
  <si>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</si>
  <si>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</si>
  <si>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</si>
  <si>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</si>
  <si>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</si>
  <si>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</si>
  <si>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</si>
  <si>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</si>
  <si>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</si>
  <si>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</si>
  <si>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</si>
  <si>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</si>
  <si>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</si>
  <si>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</si>
  <si>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</si>
  <si>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</si>
  <si>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</si>
  <si>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</si>
  <si>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</si>
  <si>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</si>
  <si>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</si>
  <si>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</si>
  <si>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</si>
  <si>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</si>
  <si>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</si>
  <si>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</si>
  <si>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</si>
  <si>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</si>
  <si>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</si>
  <si>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</si>
  <si>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</si>
  <si>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</si>
  <si>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</si>
  <si>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</si>
  <si>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</si>
  <si>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</si>
  <si>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</si>
  <si>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</si>
  <si>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</si>
  <si>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</si>
  <si>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27年度</t>
    <rPh sb="2" eb="4">
      <t>ネンド</t>
    </rPh>
    <phoneticPr fontId="3"/>
  </si>
  <si>
    <t>27年</t>
    <rPh sb="2" eb="3">
      <t>ネン</t>
    </rPh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</si>
  <si>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</si>
  <si>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</si>
  <si>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</si>
  <si>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</si>
  <si>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</si>
  <si>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</si>
  <si>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</si>
  <si>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</si>
  <si>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</si>
  <si>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</si>
  <si>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</si>
  <si>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</si>
  <si>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</si>
  <si>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普通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</si>
  <si>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</si>
  <si>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</si>
  <si>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</si>
  <si>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</si>
  <si>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原  付  自  転  車</t>
    <phoneticPr fontId="3"/>
  </si>
  <si>
    <t>29年度</t>
    <rPh sb="2" eb="4">
      <t>ネンド</t>
    </rPh>
    <phoneticPr fontId="3"/>
  </si>
  <si>
    <t>年　　次</t>
    <phoneticPr fontId="6"/>
  </si>
  <si>
    <t>29年</t>
    <rPh sb="2" eb="3">
      <t>ネン</t>
    </rPh>
    <phoneticPr fontId="3"/>
  </si>
  <si>
    <t>※平成29年より公表データなし</t>
    <rPh sb="1" eb="3">
      <t>ヘイセイ</t>
    </rPh>
    <rPh sb="5" eb="6">
      <t>ネン</t>
    </rPh>
    <rPh sb="8" eb="10">
      <t>コウヒョウ</t>
    </rPh>
    <phoneticPr fontId="3"/>
  </si>
  <si>
    <t>簡易局５局含む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</si>
  <si>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平成12年度</t>
    <rPh sb="0" eb="2">
      <t>ヘイセイ</t>
    </rPh>
    <rPh sb="4" eb="6">
      <t>ネンド</t>
    </rPh>
    <phoneticPr fontId="6"/>
  </si>
  <si>
    <t>第一種</t>
    <phoneticPr fontId="6"/>
  </si>
  <si>
    <t>30年度</t>
    <rPh sb="2" eb="4">
      <t>ネンド</t>
    </rPh>
    <phoneticPr fontId="3"/>
  </si>
  <si>
    <t>平成20年</t>
    <rPh sb="0" eb="2">
      <t>ヘイセイ</t>
    </rPh>
    <rPh sb="4" eb="5">
      <t>ネン</t>
    </rPh>
    <phoneticPr fontId="6"/>
  </si>
  <si>
    <t>30年</t>
    <rPh sb="2" eb="3">
      <t>ネン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</si>
  <si>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</si>
  <si>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2020年版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</si>
  <si>
    <t>80　自動車保有台数</t>
    <phoneticPr fontId="6"/>
  </si>
  <si>
    <t>（単位：台）</t>
    <phoneticPr fontId="6"/>
  </si>
  <si>
    <t>年　度</t>
    <phoneticPr fontId="6"/>
  </si>
  <si>
    <t>総  数</t>
    <phoneticPr fontId="6"/>
  </si>
  <si>
    <t>貨  物  車</t>
    <phoneticPr fontId="6"/>
  </si>
  <si>
    <t>乗合
普通
小型</t>
    <phoneticPr fontId="6"/>
  </si>
  <si>
    <t>乗  用  車</t>
    <phoneticPr fontId="6"/>
  </si>
  <si>
    <t>被けん
引　車</t>
    <phoneticPr fontId="6"/>
  </si>
  <si>
    <t>小　型
二　輪</t>
    <phoneticPr fontId="6"/>
  </si>
  <si>
    <t>小型</t>
    <phoneticPr fontId="6"/>
  </si>
  <si>
    <t>軽　　自　　動　　車</t>
    <phoneticPr fontId="6"/>
  </si>
  <si>
    <t>小　型
特殊車</t>
    <phoneticPr fontId="6"/>
  </si>
  <si>
    <t>計</t>
    <phoneticPr fontId="6"/>
  </si>
  <si>
    <t>四　　輪</t>
    <phoneticPr fontId="6"/>
  </si>
  <si>
    <t>三輪</t>
    <phoneticPr fontId="6"/>
  </si>
  <si>
    <t>二輪</t>
    <phoneticPr fontId="6"/>
  </si>
  <si>
    <t>第二種</t>
    <phoneticPr fontId="6"/>
  </si>
  <si>
    <t>ミニ
カー</t>
    <phoneticPr fontId="6"/>
  </si>
  <si>
    <t>乗用</t>
    <phoneticPr fontId="6"/>
  </si>
  <si>
    <t>貨物</t>
    <phoneticPr fontId="6"/>
  </si>
  <si>
    <t>２年度</t>
    <rPh sb="1" eb="2">
      <t>ネン</t>
    </rPh>
    <rPh sb="2" eb="3">
      <t>ド</t>
    </rPh>
    <phoneticPr fontId="3"/>
  </si>
  <si>
    <t>総　　数</t>
    <phoneticPr fontId="6"/>
  </si>
  <si>
    <t>入　　口</t>
    <phoneticPr fontId="6"/>
  </si>
  <si>
    <t>出　　口</t>
    <phoneticPr fontId="6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</si>
  <si>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</si>
  <si>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</si>
  <si>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令和２年１月</t>
    <rPh sb="0" eb="2">
      <t>レイワ</t>
    </rPh>
    <rPh sb="3" eb="4">
      <t>ネン</t>
    </rPh>
    <rPh sb="5" eb="6">
      <t>ガツ</t>
    </rPh>
    <phoneticPr fontId="6"/>
  </si>
  <si>
    <t>82　小諸駅乗降車人員の状況</t>
    <phoneticPr fontId="6"/>
  </si>
  <si>
    <t>（単位：人）</t>
    <phoneticPr fontId="3"/>
  </si>
  <si>
    <t>しなの鉄道</t>
    <phoneticPr fontId="6"/>
  </si>
  <si>
    <t>JR小海線</t>
    <phoneticPr fontId="6"/>
  </si>
  <si>
    <t>令和元年</t>
    <rPh sb="0" eb="2">
      <t>レイワ</t>
    </rPh>
    <rPh sb="2" eb="4">
      <t>ガンネン</t>
    </rPh>
    <rPh sb="3" eb="4">
      <t>ネン</t>
    </rPh>
    <phoneticPr fontId="3"/>
  </si>
  <si>
    <t>平成31年１月</t>
    <rPh sb="0" eb="2">
      <t>ヘイセイ</t>
    </rPh>
    <rPh sb="4" eb="5">
      <t>ネン</t>
    </rPh>
    <rPh sb="6" eb="7">
      <t>ガツ</t>
    </rPh>
    <phoneticPr fontId="6"/>
  </si>
  <si>
    <t>令和元年５月</t>
    <rPh sb="0" eb="2">
      <t>レイワ</t>
    </rPh>
    <rPh sb="2" eb="3">
      <t>ガン</t>
    </rPh>
    <rPh sb="3" eb="4">
      <t>ネン</t>
    </rPh>
    <phoneticPr fontId="3"/>
  </si>
  <si>
    <t>11月</t>
    <phoneticPr fontId="3"/>
  </si>
  <si>
    <t>81　上信越自動車道小諸インターチェンジの交通量</t>
    <phoneticPr fontId="6"/>
  </si>
  <si>
    <t>（単位：台）</t>
    <phoneticPr fontId="6"/>
  </si>
  <si>
    <t>84　市内郵便施設の状況</t>
    <phoneticPr fontId="6"/>
  </si>
  <si>
    <t>郵　便　局</t>
    <phoneticPr fontId="6"/>
  </si>
  <si>
    <t>郵便ポスト</t>
    <phoneticPr fontId="6"/>
  </si>
  <si>
    <t>切手類販売所</t>
    <phoneticPr fontId="6"/>
  </si>
  <si>
    <t>（令和2年1月1日現在)</t>
    <rPh sb="1" eb="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</si>
</sst>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2" fillId="0" borderId="0" xfId="0" applyNumberFormat="1" applyFont="1" applyFill="1"/>
    <xf numFmtId="38" fontId="4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4" fillId="0" borderId="3" xfId="0" applyNumberFormat="1" applyFont="1" applyFill="1" applyBorder="1" applyAlignment="1">
      <alignment horizontal="right" vertical="distributed"/>
    </xf>
    <xf numFmtId="38" fontId="4" fillId="0" borderId="3" xfId="1" applyFont="1" applyFill="1" applyBorder="1"/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0" fontId="2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7" xfId="0" applyNumberFormat="1" applyFont="1" applyFill="1" applyBorder="1"/>
    <xf numFmtId="49" fontId="2" fillId="3" borderId="7" xfId="0" applyNumberFormat="1" applyFont="1" applyFill="1" applyBorder="1"/>
    <xf numFmtId="49" fontId="2" fillId="3" borderId="0" xfId="0" applyNumberFormat="1" applyFont="1" applyFill="1"/>
    <xf numFmtId="49" fontId="4" fillId="3" borderId="4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38" fontId="7" fillId="3" borderId="0" xfId="1" applyFont="1" applyFill="1" applyBorder="1"/>
    <xf numFmtId="38" fontId="4" fillId="3" borderId="5" xfId="1" applyFont="1" applyFill="1" applyBorder="1"/>
    <xf numFmtId="38" fontId="7" fillId="3" borderId="5" xfId="1" applyFont="1" applyFill="1" applyBorder="1"/>
    <xf numFmtId="38" fontId="4" fillId="3" borderId="4" xfId="1" applyFont="1" applyFill="1" applyBorder="1"/>
    <xf numFmtId="38" fontId="4" fillId="3" borderId="0" xfId="1" applyFont="1" applyFill="1" applyBorder="1"/>
    <xf numFmtId="38" fontId="7" fillId="3" borderId="18" xfId="1" applyFont="1" applyFill="1" applyBorder="1"/>
    <xf numFmtId="38" fontId="4" fillId="3" borderId="16" xfId="1" applyFont="1" applyFill="1" applyBorder="1"/>
    <xf numFmtId="176" fontId="4" fillId="3" borderId="17" xfId="0" applyNumberFormat="1" applyFont="1" applyFill="1" applyBorder="1" applyAlignment="1">
      <alignment horizontal="center" vertical="distributed"/>
    </xf>
    <xf numFmtId="176" fontId="4" fillId="3" borderId="16" xfId="0" applyNumberFormat="1" applyFont="1" applyFill="1" applyBorder="1" applyAlignment="1">
      <alignment horizontal="center" vertical="distributed"/>
    </xf>
    <xf numFmtId="49" fontId="4" fillId="3" borderId="13" xfId="0" applyNumberFormat="1" applyFont="1" applyFill="1" applyBorder="1"/>
    <xf numFmtId="49" fontId="2" fillId="3" borderId="13" xfId="0" applyNumberFormat="1" applyFont="1" applyFill="1" applyBorder="1"/>
    <xf numFmtId="49" fontId="7" fillId="3" borderId="1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vertical="center"/>
    </xf>
    <xf numFmtId="49" fontId="4" fillId="3" borderId="8" xfId="0" applyNumberFormat="1" applyFont="1" applyFill="1" applyBorder="1"/>
    <xf numFmtId="49" fontId="4" fillId="3" borderId="0" xfId="0" applyNumberFormat="1" applyFont="1" applyFill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38" fontId="7" fillId="3" borderId="4" xfId="1" applyFont="1" applyFill="1" applyBorder="1"/>
    <xf numFmtId="49" fontId="7" fillId="3" borderId="13" xfId="5" applyNumberFormat="1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4" fillId="3" borderId="4" xfId="5" applyNumberFormat="1" applyFont="1" applyFill="1" applyBorder="1"/>
    <xf numFmtId="49" fontId="4" fillId="3" borderId="0" xfId="5" applyNumberFormat="1" applyFont="1" applyFill="1"/>
    <xf numFmtId="49" fontId="4" fillId="3" borderId="5" xfId="5" applyNumberFormat="1" applyFont="1" applyFill="1" applyBorder="1"/>
    <xf numFmtId="49" fontId="4" fillId="3" borderId="4" xfId="5" applyNumberFormat="1" applyFont="1" applyFill="1" applyBorder="1" applyAlignment="1">
      <alignment horizontal="right" vertical="distributed"/>
    </xf>
    <xf numFmtId="176" fontId="7" fillId="3" borderId="0" xfId="5" applyNumberFormat="1" applyFont="1" applyFill="1" applyAlignment="1">
      <alignment horizontal="right" vertical="distributed"/>
    </xf>
    <xf numFmtId="176" fontId="4" fillId="3" borderId="5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Alignment="1">
      <alignment horizontal="right" vertical="distributed"/>
    </xf>
    <xf numFmtId="38" fontId="7" fillId="3" borderId="0" xfId="1" applyFont="1" applyFill="1" applyAlignment="1">
      <alignment horizontal="right" vertical="distributed"/>
    </xf>
    <xf numFmtId="38" fontId="4" fillId="3" borderId="5" xfId="1" applyFont="1" applyFill="1" applyBorder="1" applyAlignment="1">
      <alignment horizontal="right" vertical="distributed"/>
    </xf>
    <xf numFmtId="38" fontId="4" fillId="3" borderId="0" xfId="1" applyFont="1" applyFill="1" applyAlignment="1">
      <alignment horizontal="right" vertical="distributed"/>
    </xf>
    <xf numFmtId="38" fontId="7" fillId="3" borderId="5" xfId="1" applyFont="1" applyFill="1" applyBorder="1" applyAlignment="1">
      <alignment horizontal="right" vertical="distributed"/>
    </xf>
    <xf numFmtId="49" fontId="4" fillId="3" borderId="0" xfId="5" applyNumberFormat="1" applyFont="1" applyFill="1" applyAlignment="1">
      <alignment horizontal="right" vertical="distributed"/>
    </xf>
    <xf numFmtId="176" fontId="7" fillId="3" borderId="6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Border="1" applyAlignment="1">
      <alignment horizontal="right" vertical="distributed"/>
    </xf>
    <xf numFmtId="49" fontId="4" fillId="3" borderId="2" xfId="5" applyNumberFormat="1" applyFont="1" applyFill="1" applyBorder="1"/>
    <xf numFmtId="49" fontId="4" fillId="3" borderId="10" xfId="5" applyNumberFormat="1" applyFont="1" applyFill="1" applyBorder="1"/>
    <xf numFmtId="49" fontId="4" fillId="3" borderId="9" xfId="5" applyNumberFormat="1" applyFont="1" applyFill="1" applyBorder="1"/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Alignment="1">
      <alignment vertical="center"/>
    </xf>
    <xf numFmtId="0" fontId="13" fillId="3" borderId="0" xfId="2" applyFont="1" applyFill="1" applyAlignment="1" applyProtection="1"/>
    <xf numFmtId="0" fontId="2" fillId="3" borderId="0" xfId="0" applyFont="1" applyFill="1"/>
    <xf numFmtId="0" fontId="2" fillId="3" borderId="0" xfId="2" applyFont="1" applyFill="1" applyBorder="1" applyAlignment="1" applyProtection="1"/>
    <xf numFmtId="0" fontId="4" fillId="3" borderId="0" xfId="0" applyFont="1" applyFill="1"/>
    <xf numFmtId="49" fontId="4" fillId="3" borderId="0" xfId="0" applyNumberFormat="1" applyFont="1" applyFill="1" applyBorder="1" applyAlignment="1">
      <alignment horizontal="right" vertical="distributed"/>
    </xf>
    <xf numFmtId="0" fontId="4" fillId="3" borderId="0" xfId="5" applyFont="1" applyFill="1" applyBorder="1"/>
    <xf numFmtId="176" fontId="7" fillId="3" borderId="5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0" fontId="2" fillId="3" borderId="23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right" vertical="distributed"/>
    </xf>
    <xf numFmtId="176" fontId="7" fillId="4" borderId="9" xfId="0" applyNumberFormat="1" applyFont="1" applyFill="1" applyBorder="1" applyAlignment="1">
      <alignment horizontal="right" vertical="distributed"/>
    </xf>
    <xf numFmtId="38" fontId="4" fillId="4" borderId="9" xfId="1" applyFont="1" applyFill="1" applyBorder="1"/>
    <xf numFmtId="176" fontId="4" fillId="4" borderId="9" xfId="0" applyNumberFormat="1" applyFont="1" applyFill="1" applyBorder="1" applyAlignment="1">
      <alignment horizontal="right" vertical="distributed"/>
    </xf>
    <xf numFmtId="176" fontId="4" fillId="4" borderId="10" xfId="0" applyNumberFormat="1" applyFont="1" applyFill="1" applyBorder="1" applyAlignment="1">
      <alignment horizontal="right" vertical="distributed"/>
    </xf>
    <xf numFmtId="49" fontId="4" fillId="3" borderId="4" xfId="5" applyNumberFormat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distributed"/>
    </xf>
    <xf numFmtId="38" fontId="4" fillId="3" borderId="0" xfId="1" applyFont="1" applyFill="1" applyBorder="1" applyAlignment="1">
      <alignment horizontal="right" vertical="distributed"/>
    </xf>
    <xf numFmtId="49" fontId="4" fillId="3" borderId="3" xfId="5" applyNumberFormat="1" applyFont="1" applyFill="1" applyBorder="1" applyAlignment="1">
      <alignment horizontal="right"/>
    </xf>
    <xf numFmtId="176" fontId="7" fillId="3" borderId="2" xfId="5" applyNumberFormat="1" applyFont="1" applyFill="1" applyBorder="1" applyAlignment="1">
      <alignment horizontal="right" vertical="distributed"/>
    </xf>
    <xf numFmtId="176" fontId="4" fillId="3" borderId="9" xfId="5" applyNumberFormat="1" applyFont="1" applyFill="1" applyBorder="1" applyAlignment="1">
      <alignment horizontal="right" vertical="distributed"/>
    </xf>
    <xf numFmtId="176" fontId="4" fillId="3" borderId="2" xfId="5" applyNumberFormat="1" applyFont="1" applyFill="1" applyBorder="1" applyAlignment="1">
      <alignment horizontal="right" vertical="distributed"/>
    </xf>
    <xf numFmtId="0" fontId="8" fillId="4" borderId="0" xfId="0" applyFont="1" applyFill="1" applyAlignment="1">
      <alignment vertical="center"/>
    </xf>
    <xf numFmtId="0" fontId="2" fillId="4" borderId="0" xfId="2" applyFont="1" applyFill="1" applyAlignment="1" applyProtection="1"/>
    <xf numFmtId="0" fontId="4" fillId="4" borderId="0" xfId="0" applyFont="1" applyFill="1"/>
    <xf numFmtId="0" fontId="5" fillId="4" borderId="22" xfId="0" applyFont="1" applyFill="1" applyBorder="1" applyAlignment="1">
      <alignment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/>
    <xf numFmtId="49" fontId="4" fillId="4" borderId="0" xfId="0" applyNumberFormat="1" applyFont="1" applyFill="1"/>
    <xf numFmtId="49" fontId="4" fillId="4" borderId="5" xfId="0" applyNumberFormat="1" applyFont="1" applyFill="1" applyBorder="1"/>
    <xf numFmtId="49" fontId="4" fillId="4" borderId="0" xfId="0" applyNumberFormat="1" applyFont="1" applyFill="1" applyAlignment="1">
      <alignment horizontal="right" vertical="distributed"/>
    </xf>
    <xf numFmtId="176" fontId="7" fillId="4" borderId="6" xfId="0" applyNumberFormat="1" applyFont="1" applyFill="1" applyBorder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7" fillId="4" borderId="10" xfId="0" applyNumberFormat="1" applyFont="1" applyFill="1" applyBorder="1" applyAlignment="1">
      <alignment horizontal="right" vertical="distributed"/>
    </xf>
    <xf numFmtId="176" fontId="4" fillId="4" borderId="2" xfId="0" applyNumberFormat="1" applyFont="1" applyFill="1" applyBorder="1" applyAlignment="1">
      <alignment horizontal="right" vertical="distributed"/>
    </xf>
    <xf numFmtId="49" fontId="4" fillId="4" borderId="1" xfId="0" applyNumberFormat="1" applyFont="1" applyFill="1" applyBorder="1" applyAlignment="1">
      <alignment horizontal="left" vertical="distributed" indent="2"/>
    </xf>
    <xf numFmtId="176" fontId="7" fillId="4" borderId="8" xfId="0" applyNumberFormat="1" applyFont="1" applyFill="1" applyBorder="1" applyAlignment="1">
      <alignment horizontal="right" vertical="distributed"/>
    </xf>
    <xf numFmtId="49" fontId="4" fillId="4" borderId="7" xfId="0" applyNumberFormat="1" applyFont="1" applyFill="1" applyBorder="1" applyAlignment="1">
      <alignment horizontal="right" vertical="distributed"/>
    </xf>
    <xf numFmtId="49" fontId="4" fillId="4" borderId="1" xfId="0" applyNumberFormat="1" applyFont="1" applyFill="1" applyBorder="1" applyAlignment="1">
      <alignment horizontal="right" vertical="distributed"/>
    </xf>
    <xf numFmtId="176" fontId="4" fillId="4" borderId="6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5" fillId="4" borderId="1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/>
    <xf numFmtId="0" fontId="8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distributed"/>
    </xf>
    <xf numFmtId="176" fontId="4" fillId="3" borderId="23" xfId="0" applyNumberFormat="1" applyFont="1" applyFill="1" applyBorder="1" applyAlignment="1">
      <alignment horizontal="center" vertical="distributed"/>
    </xf>
    <xf numFmtId="176" fontId="4" fillId="3" borderId="6" xfId="0" applyNumberFormat="1" applyFont="1" applyFill="1" applyBorder="1" applyAlignment="1">
      <alignment horizontal="center" vertical="distributed"/>
    </xf>
    <xf numFmtId="176" fontId="4" fillId="3" borderId="4" xfId="0" applyNumberFormat="1" applyFont="1" applyFill="1" applyBorder="1" applyAlignment="1">
      <alignment horizontal="center" vertical="distributed"/>
    </xf>
    <xf numFmtId="49" fontId="5" fillId="4" borderId="1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/>
    <xf numFmtId="49" fontId="8" fillId="3" borderId="5" xfId="0" applyNumberFormat="1" applyFont="1" applyFill="1" applyBorder="1" applyAlignment="1"/>
    <xf numFmtId="49" fontId="8" fillId="3" borderId="9" xfId="0" applyNumberFormat="1" applyFont="1" applyFill="1" applyBorder="1" applyAlignment="1"/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3" borderId="9" xfId="0" applyNumberFormat="1" applyFont="1" applyFill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8" fillId="3" borderId="0" xfId="5" applyFont="1" applyFill="1" applyAlignment="1">
      <alignment vertical="center"/>
    </xf>
    <xf numFmtId="0" fontId="5" fillId="3" borderId="0" xfId="5" applyFont="1" applyFill="1" applyBorder="1" applyAlignment="1">
      <alignment horizontal="right"/>
    </xf>
    <xf numFmtId="49" fontId="7" fillId="3" borderId="15" xfId="5" applyNumberFormat="1" applyFont="1" applyFill="1" applyBorder="1" applyAlignment="1">
      <alignment horizontal="center" vertical="center"/>
    </xf>
    <xf numFmtId="49" fontId="7" fillId="3" borderId="3" xfId="5" applyNumberFormat="1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9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/>
    </xf>
    <xf numFmtId="0" fontId="2" fillId="4" borderId="22" xfId="0" applyFont="1" applyFill="1" applyBorder="1" applyAlignment="1">
      <alignment horizontal="right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right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workbookViewId="0">
      <selection activeCell="B15" sqref="B15"/>
    </sheetView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86</v>
      </c>
    </row>
    <row r="2" spans="2:3" ht="30" customHeight="1" thickBot="1">
      <c r="B2" s="4" t="s">
        <v>47</v>
      </c>
      <c r="C2" s="2" t="s">
        <v>48</v>
      </c>
    </row>
    <row r="3" spans="2:3" ht="30" customHeight="1" thickTop="1">
      <c r="B3" s="5" t="s">
        <v>64</v>
      </c>
      <c r="C3" s="6" t="s">
        <v>49</v>
      </c>
    </row>
    <row r="4" spans="2:3" ht="30" customHeight="1">
      <c r="B4" s="7" t="s">
        <v>65</v>
      </c>
      <c r="C4" s="3" t="s">
        <v>49</v>
      </c>
    </row>
    <row r="5" spans="2:3" ht="30" customHeight="1">
      <c r="B5" s="7" t="s">
        <v>66</v>
      </c>
      <c r="C5" s="3" t="s">
        <v>49</v>
      </c>
    </row>
    <row r="6" spans="2:3" ht="30" customHeight="1">
      <c r="B6" s="7" t="s">
        <v>67</v>
      </c>
      <c r="C6" s="3" t="s">
        <v>49</v>
      </c>
    </row>
    <row r="7" spans="2:3" ht="30" customHeight="1">
      <c r="B7" s="7" t="s">
        <v>68</v>
      </c>
      <c r="C7" s="3" t="s">
        <v>49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7"/>
  <sheetViews>
    <sheetView zoomScaleNormal="100" zoomScaleSheetLayoutView="100" workbookViewId="0">
      <selection activeCell="D64" sqref="D64"/>
    </sheetView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41" t="s">
        <v>50</v>
      </c>
    </row>
    <row r="2" spans="1:11" ht="19.5" customHeight="1">
      <c r="A2" s="151" t="s">
        <v>87</v>
      </c>
      <c r="B2" s="151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" customHeight="1" thickBot="1">
      <c r="A3" s="104"/>
      <c r="B3" s="105"/>
      <c r="C3" s="105"/>
      <c r="D3" s="105"/>
      <c r="E3" s="105"/>
      <c r="F3" s="105"/>
      <c r="G3" s="105"/>
      <c r="H3" s="105"/>
      <c r="I3" s="103"/>
      <c r="J3" s="152" t="s">
        <v>88</v>
      </c>
      <c r="K3" s="152"/>
    </row>
    <row r="4" spans="1:11" ht="14.25" thickTop="1">
      <c r="A4" s="153" t="s">
        <v>89</v>
      </c>
      <c r="B4" s="156" t="s">
        <v>90</v>
      </c>
      <c r="C4" s="49"/>
      <c r="D4" s="49"/>
      <c r="E4" s="49"/>
      <c r="F4" s="49"/>
      <c r="G4" s="49"/>
      <c r="H4" s="49"/>
      <c r="I4" s="50"/>
      <c r="J4" s="51"/>
      <c r="K4" s="52"/>
    </row>
    <row r="5" spans="1:11" ht="13.5" customHeight="1">
      <c r="A5" s="154"/>
      <c r="B5" s="157"/>
      <c r="C5" s="159" t="s">
        <v>91</v>
      </c>
      <c r="D5" s="160"/>
      <c r="E5" s="161" t="s">
        <v>92</v>
      </c>
      <c r="F5" s="164" t="s">
        <v>93</v>
      </c>
      <c r="G5" s="164"/>
      <c r="H5" s="161" t="s">
        <v>94</v>
      </c>
      <c r="I5" s="164" t="s">
        <v>18</v>
      </c>
      <c r="J5" s="164"/>
      <c r="K5" s="165" t="s">
        <v>95</v>
      </c>
    </row>
    <row r="6" spans="1:11" ht="12.95" customHeight="1">
      <c r="A6" s="154"/>
      <c r="B6" s="157"/>
      <c r="C6" s="157" t="s">
        <v>69</v>
      </c>
      <c r="D6" s="166" t="s">
        <v>96</v>
      </c>
      <c r="E6" s="162"/>
      <c r="F6" s="166" t="s">
        <v>69</v>
      </c>
      <c r="G6" s="164" t="s">
        <v>96</v>
      </c>
      <c r="H6" s="162"/>
      <c r="I6" s="168" t="s">
        <v>17</v>
      </c>
      <c r="J6" s="170" t="s">
        <v>16</v>
      </c>
      <c r="K6" s="157"/>
    </row>
    <row r="7" spans="1:11" ht="12.95" customHeight="1">
      <c r="A7" s="155"/>
      <c r="B7" s="158"/>
      <c r="C7" s="158"/>
      <c r="D7" s="163"/>
      <c r="E7" s="163"/>
      <c r="F7" s="163"/>
      <c r="G7" s="155"/>
      <c r="H7" s="163"/>
      <c r="I7" s="169"/>
      <c r="J7" s="171"/>
      <c r="K7" s="158"/>
    </row>
    <row r="8" spans="1:11" ht="5.0999999999999996" customHeight="1">
      <c r="A8" s="53"/>
      <c r="B8" s="54"/>
      <c r="C8" s="55"/>
      <c r="D8" s="55"/>
      <c r="E8" s="55"/>
      <c r="F8" s="55"/>
      <c r="G8" s="55"/>
      <c r="H8" s="55"/>
      <c r="I8" s="56"/>
      <c r="J8" s="56"/>
      <c r="K8" s="57"/>
    </row>
    <row r="9" spans="1:11">
      <c r="A9" s="58" t="s">
        <v>80</v>
      </c>
      <c r="B9" s="59">
        <v>24517</v>
      </c>
      <c r="C9" s="60">
        <v>1354</v>
      </c>
      <c r="D9" s="60">
        <v>2621</v>
      </c>
      <c r="E9" s="60">
        <v>150</v>
      </c>
      <c r="F9" s="60">
        <v>5580</v>
      </c>
      <c r="G9" s="60">
        <v>13355</v>
      </c>
      <c r="H9" s="60">
        <v>13</v>
      </c>
      <c r="I9" s="60">
        <v>598</v>
      </c>
      <c r="J9" s="60">
        <v>114</v>
      </c>
      <c r="K9" s="61">
        <v>732</v>
      </c>
    </row>
    <row r="10" spans="1:11">
      <c r="A10" s="58" t="s">
        <v>13</v>
      </c>
      <c r="B10" s="59">
        <v>24671</v>
      </c>
      <c r="C10" s="60">
        <v>1318</v>
      </c>
      <c r="D10" s="60">
        <v>2542</v>
      </c>
      <c r="E10" s="60">
        <v>142</v>
      </c>
      <c r="F10" s="60">
        <v>5923</v>
      </c>
      <c r="G10" s="60">
        <v>13255</v>
      </c>
      <c r="H10" s="60">
        <v>13</v>
      </c>
      <c r="I10" s="60">
        <v>624</v>
      </c>
      <c r="J10" s="60">
        <v>113</v>
      </c>
      <c r="K10" s="61">
        <v>741</v>
      </c>
    </row>
    <row r="11" spans="1:11">
      <c r="A11" s="58" t="s">
        <v>12</v>
      </c>
      <c r="B11" s="59">
        <v>24555</v>
      </c>
      <c r="C11" s="60">
        <v>1290</v>
      </c>
      <c r="D11" s="60">
        <v>2450</v>
      </c>
      <c r="E11" s="60">
        <v>138</v>
      </c>
      <c r="F11" s="60">
        <v>6133</v>
      </c>
      <c r="G11" s="60">
        <v>13058</v>
      </c>
      <c r="H11" s="60">
        <v>10</v>
      </c>
      <c r="I11" s="60">
        <v>612</v>
      </c>
      <c r="J11" s="60">
        <v>131</v>
      </c>
      <c r="K11" s="61">
        <v>733</v>
      </c>
    </row>
    <row r="12" spans="1:11">
      <c r="A12" s="58" t="s">
        <v>11</v>
      </c>
      <c r="B12" s="59">
        <v>24152</v>
      </c>
      <c r="C12" s="60">
        <v>1217</v>
      </c>
      <c r="D12" s="60">
        <v>2324</v>
      </c>
      <c r="E12" s="60">
        <v>137</v>
      </c>
      <c r="F12" s="60">
        <v>6315</v>
      </c>
      <c r="G12" s="60">
        <v>12672</v>
      </c>
      <c r="H12" s="60">
        <v>9</v>
      </c>
      <c r="I12" s="60">
        <v>597</v>
      </c>
      <c r="J12" s="60">
        <v>144</v>
      </c>
      <c r="K12" s="61">
        <v>737</v>
      </c>
    </row>
    <row r="13" spans="1:11">
      <c r="A13" s="58" t="s">
        <v>10</v>
      </c>
      <c r="B13" s="59">
        <v>24229</v>
      </c>
      <c r="C13" s="60">
        <v>1228</v>
      </c>
      <c r="D13" s="60">
        <v>2221</v>
      </c>
      <c r="E13" s="60">
        <v>147</v>
      </c>
      <c r="F13" s="60">
        <v>6570</v>
      </c>
      <c r="G13" s="60">
        <v>12543</v>
      </c>
      <c r="H13" s="60">
        <v>28</v>
      </c>
      <c r="I13" s="60">
        <v>592</v>
      </c>
      <c r="J13" s="60">
        <v>159</v>
      </c>
      <c r="K13" s="61">
        <v>741</v>
      </c>
    </row>
    <row r="14" spans="1:11">
      <c r="A14" s="58" t="s">
        <v>9</v>
      </c>
      <c r="B14" s="59">
        <v>24035</v>
      </c>
      <c r="C14" s="60">
        <v>1211</v>
      </c>
      <c r="D14" s="60">
        <v>2146</v>
      </c>
      <c r="E14" s="60">
        <v>153</v>
      </c>
      <c r="F14" s="60">
        <v>6656</v>
      </c>
      <c r="G14" s="60">
        <v>12360</v>
      </c>
      <c r="H14" s="60">
        <v>9</v>
      </c>
      <c r="I14" s="60">
        <v>584</v>
      </c>
      <c r="J14" s="60">
        <v>170</v>
      </c>
      <c r="K14" s="61">
        <v>746</v>
      </c>
    </row>
    <row r="15" spans="1:11">
      <c r="A15" s="58" t="s">
        <v>8</v>
      </c>
      <c r="B15" s="59">
        <v>23632</v>
      </c>
      <c r="C15" s="60">
        <v>1216</v>
      </c>
      <c r="D15" s="60">
        <v>2072</v>
      </c>
      <c r="E15" s="60">
        <v>151</v>
      </c>
      <c r="F15" s="60">
        <v>6717</v>
      </c>
      <c r="G15" s="60">
        <v>11943</v>
      </c>
      <c r="H15" s="60">
        <v>9</v>
      </c>
      <c r="I15" s="60">
        <v>583</v>
      </c>
      <c r="J15" s="60">
        <v>181</v>
      </c>
      <c r="K15" s="61">
        <v>760</v>
      </c>
    </row>
    <row r="16" spans="1:11">
      <c r="A16" s="58" t="s">
        <v>7</v>
      </c>
      <c r="B16" s="59">
        <v>23059</v>
      </c>
      <c r="C16" s="60">
        <v>1203</v>
      </c>
      <c r="D16" s="60">
        <v>1991</v>
      </c>
      <c r="E16" s="60">
        <v>161</v>
      </c>
      <c r="F16" s="60">
        <v>6646</v>
      </c>
      <c r="G16" s="60">
        <v>11491</v>
      </c>
      <c r="H16" s="60">
        <v>12</v>
      </c>
      <c r="I16" s="60">
        <v>597</v>
      </c>
      <c r="J16" s="60">
        <v>187</v>
      </c>
      <c r="K16" s="61">
        <v>771</v>
      </c>
    </row>
    <row r="17" spans="1:13">
      <c r="A17" s="58" t="s">
        <v>6</v>
      </c>
      <c r="B17" s="59">
        <v>22591</v>
      </c>
      <c r="C17" s="60">
        <v>1115</v>
      </c>
      <c r="D17" s="60">
        <v>1866</v>
      </c>
      <c r="E17" s="60">
        <v>159</v>
      </c>
      <c r="F17" s="60">
        <v>6660</v>
      </c>
      <c r="G17" s="60">
        <v>11259</v>
      </c>
      <c r="H17" s="60">
        <v>17</v>
      </c>
      <c r="I17" s="172">
        <v>778</v>
      </c>
      <c r="J17" s="173"/>
      <c r="K17" s="61">
        <v>737</v>
      </c>
    </row>
    <row r="18" spans="1:13">
      <c r="A18" s="58" t="s">
        <v>5</v>
      </c>
      <c r="B18" s="59">
        <v>22350</v>
      </c>
      <c r="C18" s="60">
        <v>1092</v>
      </c>
      <c r="D18" s="60">
        <v>1780</v>
      </c>
      <c r="E18" s="60">
        <v>164</v>
      </c>
      <c r="F18" s="60">
        <v>6654</v>
      </c>
      <c r="G18" s="60">
        <v>11099</v>
      </c>
      <c r="H18" s="60">
        <v>16</v>
      </c>
      <c r="I18" s="174">
        <v>787</v>
      </c>
      <c r="J18" s="175"/>
      <c r="K18" s="61">
        <v>758</v>
      </c>
    </row>
    <row r="19" spans="1:13">
      <c r="A19" s="58" t="s">
        <v>4</v>
      </c>
      <c r="B19" s="62">
        <v>22160</v>
      </c>
      <c r="C19" s="63">
        <v>1065</v>
      </c>
      <c r="D19" s="63">
        <v>1715</v>
      </c>
      <c r="E19" s="63">
        <v>154</v>
      </c>
      <c r="F19" s="63">
        <v>6752</v>
      </c>
      <c r="G19" s="63">
        <v>10927</v>
      </c>
      <c r="H19" s="63">
        <v>17</v>
      </c>
      <c r="I19" s="174">
        <v>786</v>
      </c>
      <c r="J19" s="175"/>
      <c r="K19" s="61">
        <v>744</v>
      </c>
      <c r="L19" s="15"/>
    </row>
    <row r="20" spans="1:13" ht="13.5" customHeight="1">
      <c r="A20" s="58" t="s">
        <v>15</v>
      </c>
      <c r="B20" s="64">
        <v>22060</v>
      </c>
      <c r="C20" s="65">
        <v>1031</v>
      </c>
      <c r="D20" s="65">
        <v>1642</v>
      </c>
      <c r="E20" s="65">
        <v>147</v>
      </c>
      <c r="F20" s="65">
        <v>6882</v>
      </c>
      <c r="G20" s="65">
        <v>10794</v>
      </c>
      <c r="H20" s="65">
        <v>17</v>
      </c>
      <c r="I20" s="174">
        <v>809</v>
      </c>
      <c r="J20" s="175"/>
      <c r="K20" s="61">
        <v>738</v>
      </c>
    </row>
    <row r="21" spans="1:13" ht="13.5" customHeight="1">
      <c r="A21" s="58" t="s">
        <v>14</v>
      </c>
      <c r="B21" s="64">
        <v>21903</v>
      </c>
      <c r="C21" s="65">
        <v>1027</v>
      </c>
      <c r="D21" s="65">
        <v>1606</v>
      </c>
      <c r="E21" s="65">
        <v>164</v>
      </c>
      <c r="F21" s="65">
        <v>6964</v>
      </c>
      <c r="G21" s="65">
        <v>10557</v>
      </c>
      <c r="H21" s="66">
        <v>17</v>
      </c>
      <c r="I21" s="174">
        <v>821</v>
      </c>
      <c r="J21" s="175"/>
      <c r="K21" s="61">
        <v>747</v>
      </c>
    </row>
    <row r="22" spans="1:13" ht="13.5" customHeight="1">
      <c r="A22" s="58" t="s">
        <v>1</v>
      </c>
      <c r="B22" s="64">
        <v>21864</v>
      </c>
      <c r="C22" s="65">
        <v>1026</v>
      </c>
      <c r="D22" s="65">
        <v>1552</v>
      </c>
      <c r="E22" s="65">
        <v>159</v>
      </c>
      <c r="F22" s="65">
        <v>7132</v>
      </c>
      <c r="G22" s="65">
        <v>10379</v>
      </c>
      <c r="H22" s="66">
        <v>17</v>
      </c>
      <c r="I22" s="174">
        <v>834</v>
      </c>
      <c r="J22" s="175"/>
      <c r="K22" s="61">
        <v>765</v>
      </c>
      <c r="L22" s="19"/>
    </row>
    <row r="23" spans="1:13" ht="13.5" customHeight="1">
      <c r="A23" s="58" t="s">
        <v>51</v>
      </c>
      <c r="B23" s="64">
        <f t="shared" ref="B23:B28" si="0">SUM(C23:K23)</f>
        <v>21650</v>
      </c>
      <c r="C23" s="65">
        <v>1042</v>
      </c>
      <c r="D23" s="65">
        <v>1532</v>
      </c>
      <c r="E23" s="65">
        <v>147</v>
      </c>
      <c r="F23" s="65">
        <v>7197</v>
      </c>
      <c r="G23" s="65">
        <v>10106</v>
      </c>
      <c r="H23" s="66">
        <v>18</v>
      </c>
      <c r="I23" s="174">
        <v>823</v>
      </c>
      <c r="J23" s="175"/>
      <c r="K23" s="61">
        <v>785</v>
      </c>
      <c r="L23" s="19"/>
    </row>
    <row r="24" spans="1:13" ht="13.5" customHeight="1">
      <c r="A24" s="58" t="s">
        <v>54</v>
      </c>
      <c r="B24" s="64">
        <f t="shared" si="0"/>
        <v>21517</v>
      </c>
      <c r="C24" s="65">
        <v>1040</v>
      </c>
      <c r="D24" s="65">
        <v>1506</v>
      </c>
      <c r="E24" s="65">
        <v>153</v>
      </c>
      <c r="F24" s="65">
        <v>7323</v>
      </c>
      <c r="G24" s="65">
        <v>9859</v>
      </c>
      <c r="H24" s="66">
        <v>20</v>
      </c>
      <c r="I24" s="174">
        <v>842</v>
      </c>
      <c r="J24" s="175"/>
      <c r="K24" s="61">
        <v>774</v>
      </c>
      <c r="L24" s="19"/>
    </row>
    <row r="25" spans="1:13" ht="13.5" customHeight="1">
      <c r="A25" s="58" t="s">
        <v>70</v>
      </c>
      <c r="B25" s="64">
        <f t="shared" si="0"/>
        <v>21598</v>
      </c>
      <c r="C25" s="65">
        <v>1037</v>
      </c>
      <c r="D25" s="65">
        <v>1506</v>
      </c>
      <c r="E25" s="65">
        <v>146</v>
      </c>
      <c r="F25" s="65">
        <v>7532</v>
      </c>
      <c r="G25" s="65">
        <v>9702</v>
      </c>
      <c r="H25" s="66">
        <v>21</v>
      </c>
      <c r="I25" s="174">
        <v>866</v>
      </c>
      <c r="J25" s="175"/>
      <c r="K25" s="61">
        <v>788</v>
      </c>
      <c r="L25" s="19"/>
    </row>
    <row r="26" spans="1:13" ht="13.5" customHeight="1">
      <c r="A26" s="58" t="s">
        <v>75</v>
      </c>
      <c r="B26" s="64">
        <f t="shared" si="0"/>
        <v>21493</v>
      </c>
      <c r="C26" s="65">
        <v>1059</v>
      </c>
      <c r="D26" s="65">
        <v>1480</v>
      </c>
      <c r="E26" s="65">
        <v>145</v>
      </c>
      <c r="F26" s="65">
        <v>7679</v>
      </c>
      <c r="G26" s="65">
        <v>9419</v>
      </c>
      <c r="H26" s="66">
        <v>22</v>
      </c>
      <c r="I26" s="174">
        <v>892</v>
      </c>
      <c r="J26" s="175"/>
      <c r="K26" s="61">
        <v>797</v>
      </c>
    </row>
    <row r="27" spans="1:13" ht="13.5" customHeight="1">
      <c r="A27" s="58" t="s">
        <v>82</v>
      </c>
      <c r="B27" s="64">
        <f t="shared" si="0"/>
        <v>21397</v>
      </c>
      <c r="C27" s="65">
        <v>1064</v>
      </c>
      <c r="D27" s="65">
        <v>1446</v>
      </c>
      <c r="E27" s="65">
        <v>148</v>
      </c>
      <c r="F27" s="65">
        <v>7838</v>
      </c>
      <c r="G27" s="65">
        <v>9175</v>
      </c>
      <c r="H27" s="66">
        <v>22</v>
      </c>
      <c r="I27" s="174">
        <v>894</v>
      </c>
      <c r="J27" s="175"/>
      <c r="K27" s="61">
        <v>810</v>
      </c>
      <c r="M27" s="19"/>
    </row>
    <row r="28" spans="1:13">
      <c r="A28" s="58" t="s">
        <v>85</v>
      </c>
      <c r="B28" s="64">
        <f t="shared" si="0"/>
        <v>21294</v>
      </c>
      <c r="C28" s="65">
        <v>1069</v>
      </c>
      <c r="D28" s="65">
        <v>1430</v>
      </c>
      <c r="E28" s="65">
        <v>151</v>
      </c>
      <c r="F28" s="65">
        <v>7981</v>
      </c>
      <c r="G28" s="65">
        <v>8913</v>
      </c>
      <c r="H28" s="66">
        <v>22</v>
      </c>
      <c r="I28" s="174">
        <v>907</v>
      </c>
      <c r="J28" s="175"/>
      <c r="K28" s="61">
        <v>821</v>
      </c>
      <c r="M28" s="19"/>
    </row>
    <row r="29" spans="1:13" ht="14.1" customHeight="1" thickBot="1">
      <c r="A29" s="58"/>
      <c r="B29" s="67"/>
      <c r="C29" s="68"/>
      <c r="D29" s="68"/>
      <c r="E29" s="68"/>
      <c r="F29" s="68"/>
      <c r="G29" s="68"/>
      <c r="H29" s="66"/>
      <c r="I29" s="69"/>
      <c r="J29" s="70"/>
      <c r="K29" s="61"/>
      <c r="M29" s="19"/>
    </row>
    <row r="30" spans="1:13" ht="14.1" customHeight="1" thickTop="1">
      <c r="A30" s="178" t="s">
        <v>89</v>
      </c>
      <c r="B30" s="156" t="s">
        <v>90</v>
      </c>
      <c r="C30" s="71"/>
      <c r="D30" s="71"/>
      <c r="E30" s="71"/>
      <c r="F30" s="71"/>
      <c r="G30" s="71"/>
      <c r="H30" s="71"/>
      <c r="I30" s="72"/>
      <c r="J30" s="72"/>
      <c r="K30" s="72"/>
    </row>
    <row r="31" spans="1:13" ht="14.1" customHeight="1">
      <c r="A31" s="179"/>
      <c r="B31" s="157"/>
      <c r="C31" s="181" t="s">
        <v>97</v>
      </c>
      <c r="D31" s="182"/>
      <c r="E31" s="182"/>
      <c r="F31" s="182"/>
      <c r="G31" s="182"/>
      <c r="H31" s="183" t="s">
        <v>98</v>
      </c>
      <c r="I31" s="73" t="s">
        <v>74</v>
      </c>
      <c r="J31" s="74"/>
      <c r="K31" s="74"/>
    </row>
    <row r="32" spans="1:13" ht="5.0999999999999996" customHeight="1">
      <c r="A32" s="179"/>
      <c r="B32" s="157"/>
      <c r="C32" s="157" t="s">
        <v>99</v>
      </c>
      <c r="D32" s="181" t="s">
        <v>100</v>
      </c>
      <c r="E32" s="164"/>
      <c r="F32" s="166" t="s">
        <v>101</v>
      </c>
      <c r="G32" s="166" t="s">
        <v>102</v>
      </c>
      <c r="H32" s="183"/>
      <c r="I32" s="187" t="s">
        <v>81</v>
      </c>
      <c r="J32" s="190" t="s">
        <v>103</v>
      </c>
      <c r="K32" s="167" t="s">
        <v>104</v>
      </c>
    </row>
    <row r="33" spans="1:12" ht="3.75" customHeight="1">
      <c r="A33" s="179"/>
      <c r="B33" s="157"/>
      <c r="C33" s="157"/>
      <c r="D33" s="181" t="s">
        <v>105</v>
      </c>
      <c r="E33" s="166" t="s">
        <v>106</v>
      </c>
      <c r="F33" s="185"/>
      <c r="G33" s="185"/>
      <c r="H33" s="183"/>
      <c r="I33" s="188"/>
      <c r="J33" s="191"/>
      <c r="K33" s="154"/>
    </row>
    <row r="34" spans="1:12">
      <c r="A34" s="180"/>
      <c r="B34" s="158"/>
      <c r="C34" s="184"/>
      <c r="D34" s="193"/>
      <c r="E34" s="194"/>
      <c r="F34" s="186"/>
      <c r="G34" s="186"/>
      <c r="H34" s="183"/>
      <c r="I34" s="189"/>
      <c r="J34" s="192"/>
      <c r="K34" s="155"/>
    </row>
    <row r="35" spans="1:12">
      <c r="A35" s="54"/>
      <c r="B35" s="75"/>
      <c r="C35" s="55"/>
      <c r="D35" s="55"/>
      <c r="E35" s="55"/>
      <c r="F35" s="55"/>
      <c r="G35" s="55"/>
      <c r="H35" s="55"/>
      <c r="I35" s="56"/>
      <c r="J35" s="56"/>
      <c r="K35" s="57"/>
    </row>
    <row r="36" spans="1:12">
      <c r="A36" s="76" t="s">
        <v>80</v>
      </c>
      <c r="B36" s="77">
        <v>20317</v>
      </c>
      <c r="C36" s="60">
        <v>14364</v>
      </c>
      <c r="D36" s="60">
        <v>5561</v>
      </c>
      <c r="E36" s="60">
        <v>8017</v>
      </c>
      <c r="F36" s="60">
        <v>3</v>
      </c>
      <c r="G36" s="60">
        <v>783</v>
      </c>
      <c r="H36" s="60">
        <v>1727</v>
      </c>
      <c r="I36" s="60">
        <v>3822</v>
      </c>
      <c r="J36" s="60">
        <v>404</v>
      </c>
      <c r="K36" s="61">
        <v>0</v>
      </c>
    </row>
    <row r="37" spans="1:12">
      <c r="A37" s="76" t="s">
        <v>13</v>
      </c>
      <c r="B37" s="77">
        <v>20600</v>
      </c>
      <c r="C37" s="60">
        <v>14818</v>
      </c>
      <c r="D37" s="60">
        <v>6093</v>
      </c>
      <c r="E37" s="60">
        <v>7933</v>
      </c>
      <c r="F37" s="60">
        <v>3</v>
      </c>
      <c r="G37" s="60">
        <v>789</v>
      </c>
      <c r="H37" s="60">
        <v>1718</v>
      </c>
      <c r="I37" s="60">
        <v>3674</v>
      </c>
      <c r="J37" s="60">
        <v>390</v>
      </c>
      <c r="K37" s="61">
        <v>0</v>
      </c>
    </row>
    <row r="38" spans="1:12">
      <c r="A38" s="76" t="s">
        <v>12</v>
      </c>
      <c r="B38" s="77">
        <v>20529</v>
      </c>
      <c r="C38" s="60">
        <v>15085</v>
      </c>
      <c r="D38" s="60">
        <v>6556</v>
      </c>
      <c r="E38" s="60">
        <v>7745</v>
      </c>
      <c r="F38" s="60">
        <v>3</v>
      </c>
      <c r="G38" s="60">
        <v>781</v>
      </c>
      <c r="H38" s="60">
        <v>1711</v>
      </c>
      <c r="I38" s="60">
        <v>3359</v>
      </c>
      <c r="J38" s="60">
        <v>372</v>
      </c>
      <c r="K38" s="61">
        <v>2</v>
      </c>
    </row>
    <row r="39" spans="1:12">
      <c r="A39" s="76" t="s">
        <v>11</v>
      </c>
      <c r="B39" s="77">
        <v>21239</v>
      </c>
      <c r="C39" s="60">
        <v>15227</v>
      </c>
      <c r="D39" s="60">
        <v>6982</v>
      </c>
      <c r="E39" s="60">
        <v>7576</v>
      </c>
      <c r="F39" s="60">
        <v>1</v>
      </c>
      <c r="G39" s="60">
        <v>668</v>
      </c>
      <c r="H39" s="60">
        <v>1714</v>
      </c>
      <c r="I39" s="60">
        <v>3204</v>
      </c>
      <c r="J39" s="60">
        <v>371</v>
      </c>
      <c r="K39" s="61">
        <v>2</v>
      </c>
    </row>
    <row r="40" spans="1:12">
      <c r="A40" s="76" t="s">
        <v>10</v>
      </c>
      <c r="B40" s="77">
        <v>20546</v>
      </c>
      <c r="C40" s="60">
        <v>15217</v>
      </c>
      <c r="D40" s="60">
        <v>6977</v>
      </c>
      <c r="E40" s="60">
        <v>7571</v>
      </c>
      <c r="F40" s="60">
        <v>1</v>
      </c>
      <c r="G40" s="60">
        <v>668</v>
      </c>
      <c r="H40" s="60">
        <v>1713</v>
      </c>
      <c r="I40" s="60">
        <v>3203</v>
      </c>
      <c r="J40" s="60">
        <v>371</v>
      </c>
      <c r="K40" s="61">
        <v>2</v>
      </c>
    </row>
    <row r="41" spans="1:12">
      <c r="A41" s="76" t="s">
        <v>9</v>
      </c>
      <c r="B41" s="77">
        <v>20848</v>
      </c>
      <c r="C41" s="60">
        <v>15721</v>
      </c>
      <c r="D41" s="60">
        <v>7473</v>
      </c>
      <c r="E41" s="60">
        <v>7587</v>
      </c>
      <c r="F41" s="60">
        <v>1</v>
      </c>
      <c r="G41" s="60">
        <v>660</v>
      </c>
      <c r="H41" s="60">
        <v>1709</v>
      </c>
      <c r="I41" s="60">
        <v>3050</v>
      </c>
      <c r="J41" s="60">
        <v>365</v>
      </c>
      <c r="K41" s="61">
        <v>3</v>
      </c>
    </row>
    <row r="42" spans="1:12">
      <c r="A42" s="76" t="s">
        <v>8</v>
      </c>
      <c r="B42" s="77">
        <v>21178</v>
      </c>
      <c r="C42" s="60">
        <v>16143</v>
      </c>
      <c r="D42" s="60">
        <v>7985</v>
      </c>
      <c r="E42" s="60">
        <v>7478</v>
      </c>
      <c r="F42" s="60">
        <v>1</v>
      </c>
      <c r="G42" s="60">
        <v>679</v>
      </c>
      <c r="H42" s="60">
        <v>1723</v>
      </c>
      <c r="I42" s="60">
        <v>2938</v>
      </c>
      <c r="J42" s="60">
        <v>366</v>
      </c>
      <c r="K42" s="61">
        <v>8</v>
      </c>
    </row>
    <row r="43" spans="1:12">
      <c r="A43" s="76" t="s">
        <v>7</v>
      </c>
      <c r="B43" s="77">
        <v>21589</v>
      </c>
      <c r="C43" s="60">
        <v>16633</v>
      </c>
      <c r="D43" s="60">
        <v>8492</v>
      </c>
      <c r="E43" s="60">
        <v>7449</v>
      </c>
      <c r="F43" s="60">
        <v>1</v>
      </c>
      <c r="G43" s="60">
        <v>691</v>
      </c>
      <c r="H43" s="60">
        <v>1726</v>
      </c>
      <c r="I43" s="60">
        <v>2838</v>
      </c>
      <c r="J43" s="60">
        <v>375</v>
      </c>
      <c r="K43" s="61">
        <v>17</v>
      </c>
    </row>
    <row r="44" spans="1:12">
      <c r="A44" s="76" t="s">
        <v>6</v>
      </c>
      <c r="B44" s="77">
        <v>21733</v>
      </c>
      <c r="C44" s="60">
        <v>16920</v>
      </c>
      <c r="D44" s="60">
        <v>8924</v>
      </c>
      <c r="E44" s="60">
        <v>7302</v>
      </c>
      <c r="F44" s="60">
        <v>1</v>
      </c>
      <c r="G44" s="60">
        <v>693</v>
      </c>
      <c r="H44" s="60">
        <v>1716</v>
      </c>
      <c r="I44" s="60">
        <v>2704</v>
      </c>
      <c r="J44" s="60">
        <v>364</v>
      </c>
      <c r="K44" s="61">
        <v>29</v>
      </c>
      <c r="L44" s="15"/>
    </row>
    <row r="45" spans="1:12" ht="13.5" customHeight="1">
      <c r="A45" s="76" t="s">
        <v>5</v>
      </c>
      <c r="B45" s="64">
        <f t="shared" ref="B45:B54" si="1">SUM(H45:K45)+C45</f>
        <v>21895</v>
      </c>
      <c r="C45" s="60">
        <v>17164</v>
      </c>
      <c r="D45" s="13">
        <v>9262</v>
      </c>
      <c r="E45" s="13">
        <v>7182</v>
      </c>
      <c r="F45" s="13">
        <v>1</v>
      </c>
      <c r="G45" s="13">
        <v>719</v>
      </c>
      <c r="H45" s="13">
        <v>1709</v>
      </c>
      <c r="I45" s="13">
        <v>2609</v>
      </c>
      <c r="J45" s="13">
        <v>376</v>
      </c>
      <c r="K45" s="45">
        <v>37</v>
      </c>
      <c r="L45" s="22"/>
    </row>
    <row r="46" spans="1:12" ht="13.5" customHeight="1">
      <c r="A46" s="76" t="s">
        <v>4</v>
      </c>
      <c r="B46" s="64">
        <f t="shared" si="1"/>
        <v>21991</v>
      </c>
      <c r="C46" s="60">
        <v>17362</v>
      </c>
      <c r="D46" s="13">
        <v>9516</v>
      </c>
      <c r="E46" s="13">
        <v>7127</v>
      </c>
      <c r="F46" s="13">
        <v>1</v>
      </c>
      <c r="G46" s="13">
        <v>718</v>
      </c>
      <c r="H46" s="13">
        <v>1710</v>
      </c>
      <c r="I46" s="13">
        <v>2504</v>
      </c>
      <c r="J46" s="13">
        <v>380</v>
      </c>
      <c r="K46" s="45">
        <v>35</v>
      </c>
    </row>
    <row r="47" spans="1:12" ht="13.5" customHeight="1">
      <c r="A47" s="76" t="s">
        <v>3</v>
      </c>
      <c r="B47" s="64">
        <f t="shared" si="1"/>
        <v>22080</v>
      </c>
      <c r="C47" s="63">
        <v>17561</v>
      </c>
      <c r="D47" s="16">
        <v>9792</v>
      </c>
      <c r="E47" s="16">
        <v>7056</v>
      </c>
      <c r="F47" s="13">
        <v>1</v>
      </c>
      <c r="G47" s="16">
        <v>712</v>
      </c>
      <c r="H47" s="16">
        <v>1716</v>
      </c>
      <c r="I47" s="13">
        <v>2373</v>
      </c>
      <c r="J47" s="13">
        <v>388</v>
      </c>
      <c r="K47" s="45">
        <v>42</v>
      </c>
    </row>
    <row r="48" spans="1:12" ht="13.5" customHeight="1">
      <c r="A48" s="106" t="s">
        <v>2</v>
      </c>
      <c r="B48" s="64">
        <f t="shared" si="1"/>
        <v>22347</v>
      </c>
      <c r="C48" s="65">
        <v>17935</v>
      </c>
      <c r="D48" s="16">
        <v>10187</v>
      </c>
      <c r="E48" s="16">
        <v>7054</v>
      </c>
      <c r="F48" s="13">
        <v>1</v>
      </c>
      <c r="G48" s="16">
        <v>693</v>
      </c>
      <c r="H48" s="16">
        <v>1727</v>
      </c>
      <c r="I48" s="13">
        <v>2256</v>
      </c>
      <c r="J48" s="13">
        <v>389</v>
      </c>
      <c r="K48" s="45">
        <v>40</v>
      </c>
    </row>
    <row r="49" spans="1:11" ht="13.5" customHeight="1">
      <c r="A49" s="58" t="s">
        <v>1</v>
      </c>
      <c r="B49" s="78">
        <f t="shared" si="1"/>
        <v>22703</v>
      </c>
      <c r="C49" s="65">
        <v>18370</v>
      </c>
      <c r="D49" s="16">
        <v>10589</v>
      </c>
      <c r="E49" s="16">
        <v>7056</v>
      </c>
      <c r="F49" s="13">
        <v>1</v>
      </c>
      <c r="G49" s="16">
        <v>724</v>
      </c>
      <c r="H49" s="16">
        <v>1733</v>
      </c>
      <c r="I49" s="13">
        <v>2170</v>
      </c>
      <c r="J49" s="13">
        <v>385</v>
      </c>
      <c r="K49" s="45">
        <v>45</v>
      </c>
    </row>
    <row r="50" spans="1:11" ht="13.5" customHeight="1">
      <c r="A50" s="58" t="s">
        <v>51</v>
      </c>
      <c r="B50" s="78">
        <f t="shared" si="1"/>
        <v>23082</v>
      </c>
      <c r="C50" s="65">
        <v>18837</v>
      </c>
      <c r="D50" s="16">
        <v>11075</v>
      </c>
      <c r="E50" s="16">
        <v>7029</v>
      </c>
      <c r="F50" s="13">
        <v>1</v>
      </c>
      <c r="G50" s="16">
        <v>732</v>
      </c>
      <c r="H50" s="16">
        <v>1733</v>
      </c>
      <c r="I50" s="13">
        <v>2078</v>
      </c>
      <c r="J50" s="13">
        <v>394</v>
      </c>
      <c r="K50" s="45">
        <v>40</v>
      </c>
    </row>
    <row r="51" spans="1:11" ht="13.5" customHeight="1">
      <c r="A51" s="58" t="s">
        <v>54</v>
      </c>
      <c r="B51" s="78">
        <f t="shared" si="1"/>
        <v>23402</v>
      </c>
      <c r="C51" s="65">
        <v>19281</v>
      </c>
      <c r="D51" s="16">
        <v>11560</v>
      </c>
      <c r="E51" s="16">
        <v>6979</v>
      </c>
      <c r="F51" s="13">
        <v>1</v>
      </c>
      <c r="G51" s="16">
        <v>741</v>
      </c>
      <c r="H51" s="16">
        <v>1714</v>
      </c>
      <c r="I51" s="13">
        <v>1963</v>
      </c>
      <c r="J51" s="13">
        <v>409</v>
      </c>
      <c r="K51" s="45">
        <v>35</v>
      </c>
    </row>
    <row r="52" spans="1:11" ht="13.5" customHeight="1">
      <c r="A52" s="58" t="s">
        <v>70</v>
      </c>
      <c r="B52" s="78">
        <f t="shared" si="1"/>
        <v>23235</v>
      </c>
      <c r="C52" s="65">
        <v>19337</v>
      </c>
      <c r="D52" s="16">
        <v>11675</v>
      </c>
      <c r="E52" s="16">
        <v>6916</v>
      </c>
      <c r="F52" s="13">
        <v>1</v>
      </c>
      <c r="G52" s="16">
        <v>745</v>
      </c>
      <c r="H52" s="16">
        <v>1687</v>
      </c>
      <c r="I52" s="13">
        <v>1789</v>
      </c>
      <c r="J52" s="13">
        <v>392</v>
      </c>
      <c r="K52" s="45">
        <v>30</v>
      </c>
    </row>
    <row r="53" spans="1:11" ht="15" customHeight="1">
      <c r="A53" s="58" t="s">
        <v>75</v>
      </c>
      <c r="B53" s="78">
        <f t="shared" si="1"/>
        <v>23257</v>
      </c>
      <c r="C53" s="65">
        <v>19500</v>
      </c>
      <c r="D53" s="16">
        <v>11854</v>
      </c>
      <c r="E53" s="16">
        <v>6898</v>
      </c>
      <c r="F53" s="13">
        <v>1</v>
      </c>
      <c r="G53" s="16">
        <v>747</v>
      </c>
      <c r="H53" s="16">
        <v>1702</v>
      </c>
      <c r="I53" s="13">
        <v>1646</v>
      </c>
      <c r="J53" s="13">
        <v>379</v>
      </c>
      <c r="K53" s="45">
        <v>30</v>
      </c>
    </row>
    <row r="54" spans="1:11">
      <c r="A54" s="58" t="s">
        <v>82</v>
      </c>
      <c r="B54" s="78">
        <f t="shared" si="1"/>
        <v>23255</v>
      </c>
      <c r="C54" s="65">
        <v>19619</v>
      </c>
      <c r="D54" s="16">
        <v>11986</v>
      </c>
      <c r="E54" s="16">
        <v>6874</v>
      </c>
      <c r="F54" s="13">
        <v>1</v>
      </c>
      <c r="G54" s="16">
        <v>758</v>
      </c>
      <c r="H54" s="16">
        <v>1714</v>
      </c>
      <c r="I54" s="13">
        <v>1506</v>
      </c>
      <c r="J54" s="13">
        <v>387</v>
      </c>
      <c r="K54" s="45">
        <v>29</v>
      </c>
    </row>
    <row r="55" spans="1:11">
      <c r="A55" s="58" t="s">
        <v>85</v>
      </c>
      <c r="B55" s="108">
        <f>C55+H55+I55+J55+K55</f>
        <v>43458</v>
      </c>
      <c r="C55" s="63">
        <f>SUM(D55:G56)</f>
        <v>39874</v>
      </c>
      <c r="D55" s="63">
        <v>12243</v>
      </c>
      <c r="E55" s="63">
        <v>6901</v>
      </c>
      <c r="F55" s="60">
        <v>1</v>
      </c>
      <c r="G55" s="63">
        <v>746</v>
      </c>
      <c r="H55" s="63">
        <v>1733</v>
      </c>
      <c r="I55" s="60">
        <v>1431</v>
      </c>
      <c r="J55" s="60">
        <v>395</v>
      </c>
      <c r="K55" s="109">
        <v>25</v>
      </c>
    </row>
    <row r="56" spans="1:11">
      <c r="A56" s="114" t="s">
        <v>107</v>
      </c>
      <c r="B56" s="115">
        <f>C56+H56+I56+J56+K56</f>
        <v>23521</v>
      </c>
      <c r="C56" s="116">
        <f>SUM(D56:G56)</f>
        <v>19983</v>
      </c>
      <c r="D56" s="116">
        <v>12292</v>
      </c>
      <c r="E56" s="116">
        <v>6906</v>
      </c>
      <c r="F56" s="117">
        <v>1</v>
      </c>
      <c r="G56" s="116">
        <v>784</v>
      </c>
      <c r="H56" s="116">
        <v>1734</v>
      </c>
      <c r="I56" s="117">
        <v>1360</v>
      </c>
      <c r="J56" s="117">
        <v>420</v>
      </c>
      <c r="K56" s="118">
        <v>24</v>
      </c>
    </row>
    <row r="57" spans="1:11">
      <c r="A57" s="176" t="s">
        <v>0</v>
      </c>
      <c r="B57" s="176"/>
      <c r="C57" s="177"/>
      <c r="D57" s="54"/>
      <c r="E57" s="54"/>
      <c r="F57" s="54"/>
      <c r="G57" s="54"/>
      <c r="H57" s="54"/>
      <c r="I57" s="57"/>
      <c r="J57" s="57"/>
      <c r="K57" s="57"/>
    </row>
  </sheetData>
  <mergeCells count="42">
    <mergeCell ref="A57:C57"/>
    <mergeCell ref="I28:J28"/>
    <mergeCell ref="A30:A34"/>
    <mergeCell ref="B30:B34"/>
    <mergeCell ref="C31:G31"/>
    <mergeCell ref="H31:H34"/>
    <mergeCell ref="C32:C34"/>
    <mergeCell ref="D32:E32"/>
    <mergeCell ref="F32:F34"/>
    <mergeCell ref="G32:G34"/>
    <mergeCell ref="I32:I34"/>
    <mergeCell ref="J32:J34"/>
    <mergeCell ref="D33:D34"/>
    <mergeCell ref="E33:E34"/>
    <mergeCell ref="K32:K34"/>
    <mergeCell ref="I6:I7"/>
    <mergeCell ref="J6:J7"/>
    <mergeCell ref="I17:J17"/>
    <mergeCell ref="I23:J23"/>
    <mergeCell ref="I25:J25"/>
    <mergeCell ref="I18:J18"/>
    <mergeCell ref="I19:J19"/>
    <mergeCell ref="I20:J20"/>
    <mergeCell ref="I21:J21"/>
    <mergeCell ref="I22:J22"/>
    <mergeCell ref="I24:J24"/>
    <mergeCell ref="I26:J26"/>
    <mergeCell ref="I27:J27"/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zoomScaleNormal="100" zoomScaleSheetLayoutView="100" workbookViewId="0">
      <selection activeCell="F26" sqref="F26"/>
    </sheetView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41" t="s">
        <v>50</v>
      </c>
    </row>
    <row r="2" spans="1:4" ht="19.5" customHeight="1">
      <c r="A2" s="195" t="s">
        <v>122</v>
      </c>
      <c r="B2" s="195"/>
      <c r="C2" s="195"/>
      <c r="D2" s="195"/>
    </row>
    <row r="3" spans="1:4" ht="14.25" customHeight="1" thickBot="1">
      <c r="A3" s="104"/>
      <c r="B3" s="107"/>
      <c r="C3" s="196" t="s">
        <v>123</v>
      </c>
      <c r="D3" s="196"/>
    </row>
    <row r="4" spans="1:4" ht="13.5" customHeight="1" thickTop="1">
      <c r="A4" s="197" t="s">
        <v>76</v>
      </c>
      <c r="B4" s="199" t="s">
        <v>108</v>
      </c>
      <c r="C4" s="79"/>
      <c r="D4" s="79"/>
    </row>
    <row r="5" spans="1:4" ht="18" customHeight="1">
      <c r="A5" s="198"/>
      <c r="B5" s="200"/>
      <c r="C5" s="80" t="s">
        <v>109</v>
      </c>
      <c r="D5" s="81" t="s">
        <v>110</v>
      </c>
    </row>
    <row r="6" spans="1:4" ht="3" customHeight="1">
      <c r="A6" s="82"/>
      <c r="B6" s="83"/>
      <c r="C6" s="84"/>
      <c r="D6" s="83"/>
    </row>
    <row r="7" spans="1:4">
      <c r="A7" s="85" t="s">
        <v>83</v>
      </c>
      <c r="B7" s="86">
        <v>1488755</v>
      </c>
      <c r="C7" s="87">
        <v>729542</v>
      </c>
      <c r="D7" s="88">
        <v>759213</v>
      </c>
    </row>
    <row r="8" spans="1:4">
      <c r="A8" s="85" t="s">
        <v>32</v>
      </c>
      <c r="B8" s="86">
        <v>1507476</v>
      </c>
      <c r="C8" s="87">
        <v>741075</v>
      </c>
      <c r="D8" s="88">
        <v>766401</v>
      </c>
    </row>
    <row r="9" spans="1:4">
      <c r="A9" s="85" t="s">
        <v>31</v>
      </c>
      <c r="B9" s="86">
        <v>1556375</v>
      </c>
      <c r="C9" s="87">
        <v>768126</v>
      </c>
      <c r="D9" s="88">
        <v>788249</v>
      </c>
    </row>
    <row r="10" spans="1:4">
      <c r="A10" s="85" t="s">
        <v>41</v>
      </c>
      <c r="B10" s="89">
        <v>1522419</v>
      </c>
      <c r="C10" s="90">
        <v>755928</v>
      </c>
      <c r="D10" s="91">
        <v>766491</v>
      </c>
    </row>
    <row r="11" spans="1:4">
      <c r="A11" s="85" t="s">
        <v>29</v>
      </c>
      <c r="B11" s="89">
        <v>1575831</v>
      </c>
      <c r="C11" s="90">
        <v>777737</v>
      </c>
      <c r="D11" s="91">
        <v>798094</v>
      </c>
    </row>
    <row r="12" spans="1:4">
      <c r="A12" s="85" t="s">
        <v>40</v>
      </c>
      <c r="B12" s="89">
        <v>1633917</v>
      </c>
      <c r="C12" s="90">
        <v>804684</v>
      </c>
      <c r="D12" s="91">
        <v>829233</v>
      </c>
    </row>
    <row r="13" spans="1:4">
      <c r="A13" s="85" t="s">
        <v>52</v>
      </c>
      <c r="B13" s="89">
        <v>1590718</v>
      </c>
      <c r="C13" s="90">
        <v>773264</v>
      </c>
      <c r="D13" s="91">
        <v>817454</v>
      </c>
    </row>
    <row r="14" spans="1:4">
      <c r="A14" s="85" t="s">
        <v>55</v>
      </c>
      <c r="B14" s="89">
        <v>1614893</v>
      </c>
      <c r="C14" s="90">
        <v>789238</v>
      </c>
      <c r="D14" s="91">
        <v>825655</v>
      </c>
    </row>
    <row r="15" spans="1:4">
      <c r="A15" s="85" t="s">
        <v>71</v>
      </c>
      <c r="B15" s="92">
        <v>1642599</v>
      </c>
      <c r="C15" s="90">
        <v>808699</v>
      </c>
      <c r="D15" s="91">
        <v>833900</v>
      </c>
    </row>
    <row r="16" spans="1:4">
      <c r="A16" s="85" t="s">
        <v>77</v>
      </c>
      <c r="B16" s="92">
        <v>1715363</v>
      </c>
      <c r="C16" s="90">
        <v>839663</v>
      </c>
      <c r="D16" s="91">
        <v>875700</v>
      </c>
    </row>
    <row r="17" spans="1:10">
      <c r="A17" s="85" t="s">
        <v>84</v>
      </c>
      <c r="B17" s="92">
        <v>1716577</v>
      </c>
      <c r="C17" s="90">
        <v>843463</v>
      </c>
      <c r="D17" s="91">
        <v>873114</v>
      </c>
      <c r="E17" s="15"/>
    </row>
    <row r="18" spans="1:10">
      <c r="A18" s="119" t="s">
        <v>111</v>
      </c>
      <c r="B18" s="120">
        <v>1735460</v>
      </c>
      <c r="C18" s="90">
        <v>854901</v>
      </c>
      <c r="D18" s="121">
        <v>880559</v>
      </c>
    </row>
    <row r="19" spans="1:10">
      <c r="A19" s="122" t="s">
        <v>112</v>
      </c>
      <c r="B19" s="123">
        <v>1475933</v>
      </c>
      <c r="C19" s="124">
        <v>722122</v>
      </c>
      <c r="D19" s="125">
        <v>753811</v>
      </c>
    </row>
    <row r="20" spans="1:10">
      <c r="A20" s="93" t="s">
        <v>113</v>
      </c>
      <c r="B20" s="94">
        <v>132986</v>
      </c>
      <c r="C20" s="87">
        <v>65234</v>
      </c>
      <c r="D20" s="95">
        <v>67752</v>
      </c>
      <c r="E20" s="44"/>
      <c r="F20" s="44"/>
      <c r="G20" s="44"/>
    </row>
    <row r="21" spans="1:10">
      <c r="A21" s="93" t="s">
        <v>28</v>
      </c>
      <c r="B21" s="94">
        <v>127818</v>
      </c>
      <c r="C21" s="87">
        <v>62689</v>
      </c>
      <c r="D21" s="95">
        <v>65129</v>
      </c>
      <c r="E21" s="44"/>
      <c r="F21" s="44"/>
      <c r="G21" s="44"/>
    </row>
    <row r="22" spans="1:10">
      <c r="A22" s="93" t="s">
        <v>27</v>
      </c>
      <c r="B22" s="94">
        <v>132584</v>
      </c>
      <c r="C22" s="87">
        <v>64609</v>
      </c>
      <c r="D22" s="95">
        <v>67975</v>
      </c>
      <c r="E22" s="44"/>
      <c r="F22" s="44"/>
      <c r="G22" s="44"/>
      <c r="J22" s="9"/>
    </row>
    <row r="23" spans="1:10">
      <c r="A23" s="93" t="s">
        <v>26</v>
      </c>
      <c r="B23" s="94">
        <v>92351</v>
      </c>
      <c r="C23" s="87">
        <v>45301</v>
      </c>
      <c r="D23" s="95">
        <v>47050</v>
      </c>
      <c r="E23" s="44"/>
      <c r="F23" s="44"/>
      <c r="G23" s="44"/>
    </row>
    <row r="24" spans="1:10">
      <c r="A24" s="93" t="s">
        <v>25</v>
      </c>
      <c r="B24" s="94">
        <v>80949</v>
      </c>
      <c r="C24" s="87">
        <v>39430</v>
      </c>
      <c r="D24" s="95">
        <v>41519</v>
      </c>
      <c r="E24" s="44"/>
      <c r="F24" s="44"/>
      <c r="G24" s="44"/>
    </row>
    <row r="25" spans="1:10">
      <c r="A25" s="93" t="s">
        <v>24</v>
      </c>
      <c r="B25" s="94">
        <v>115997</v>
      </c>
      <c r="C25" s="87">
        <v>56475</v>
      </c>
      <c r="D25" s="95">
        <v>59522</v>
      </c>
      <c r="E25" s="44"/>
      <c r="F25" s="44"/>
      <c r="G25" s="44"/>
    </row>
    <row r="26" spans="1:10">
      <c r="A26" s="93" t="s">
        <v>23</v>
      </c>
      <c r="B26" s="94">
        <v>123019</v>
      </c>
      <c r="C26" s="87">
        <v>60078</v>
      </c>
      <c r="D26" s="95">
        <v>62941</v>
      </c>
      <c r="E26" s="44"/>
      <c r="F26" s="44"/>
      <c r="G26" s="44"/>
    </row>
    <row r="27" spans="1:10">
      <c r="A27" s="93" t="s">
        <v>22</v>
      </c>
      <c r="B27" s="94">
        <v>126890</v>
      </c>
      <c r="C27" s="87">
        <v>61850</v>
      </c>
      <c r="D27" s="95">
        <v>65040</v>
      </c>
      <c r="E27" s="44"/>
      <c r="F27" s="44"/>
      <c r="G27" s="44"/>
    </row>
    <row r="28" spans="1:10">
      <c r="A28" s="93" t="s">
        <v>21</v>
      </c>
      <c r="B28" s="94">
        <v>133153</v>
      </c>
      <c r="C28" s="87">
        <v>64523</v>
      </c>
      <c r="D28" s="95">
        <v>68630</v>
      </c>
      <c r="E28" s="44"/>
      <c r="F28" s="44"/>
      <c r="G28" s="44"/>
    </row>
    <row r="29" spans="1:10">
      <c r="A29" s="93" t="s">
        <v>20</v>
      </c>
      <c r="B29" s="94">
        <v>143612</v>
      </c>
      <c r="C29" s="87">
        <v>70135</v>
      </c>
      <c r="D29" s="95">
        <v>73477</v>
      </c>
      <c r="E29" s="44"/>
      <c r="F29" s="44"/>
      <c r="G29" s="44"/>
    </row>
    <row r="30" spans="1:10">
      <c r="A30" s="93" t="s">
        <v>39</v>
      </c>
      <c r="B30" s="94">
        <v>141836</v>
      </c>
      <c r="C30" s="87">
        <v>70255</v>
      </c>
      <c r="D30" s="95">
        <v>71581</v>
      </c>
      <c r="E30" s="44"/>
      <c r="F30" s="44"/>
      <c r="G30" s="44"/>
    </row>
    <row r="31" spans="1:10">
      <c r="A31" s="85" t="s">
        <v>19</v>
      </c>
      <c r="B31" s="94">
        <v>124738</v>
      </c>
      <c r="C31" s="87">
        <v>61543</v>
      </c>
      <c r="D31" s="95">
        <v>63195</v>
      </c>
      <c r="E31" s="44"/>
      <c r="F31" s="44"/>
      <c r="G31" s="44"/>
    </row>
    <row r="32" spans="1:10" ht="3" customHeight="1">
      <c r="A32" s="96"/>
      <c r="B32" s="97"/>
      <c r="C32" s="98"/>
      <c r="D32" s="96"/>
      <c r="E32" s="44"/>
      <c r="F32" s="44"/>
      <c r="G32" s="44"/>
    </row>
    <row r="33" spans="1:4">
      <c r="A33" s="201" t="s">
        <v>38</v>
      </c>
      <c r="B33" s="201"/>
      <c r="C33" s="201"/>
      <c r="D33" s="201"/>
    </row>
    <row r="34" spans="1:4">
      <c r="A34" s="103"/>
      <c r="B34" s="103"/>
      <c r="C34" s="103"/>
      <c r="D34" s="103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workbookViewId="0">
      <selection activeCell="F38" sqref="F38"/>
    </sheetView>
  </sheetViews>
  <sheetFormatPr defaultRowHeight="13.5"/>
  <cols>
    <col min="1" max="4" width="14.75" style="46" customWidth="1"/>
    <col min="5" max="16384" width="9" style="46"/>
  </cols>
  <sheetData>
    <row r="1" spans="1:4" ht="18" customHeight="1">
      <c r="A1" s="41" t="s">
        <v>50</v>
      </c>
    </row>
    <row r="2" spans="1:4" s="8" customFormat="1" ht="14.25">
      <c r="A2" s="202" t="s">
        <v>114</v>
      </c>
      <c r="B2" s="202"/>
      <c r="C2" s="126"/>
      <c r="D2" s="203" t="s">
        <v>115</v>
      </c>
    </row>
    <row r="3" spans="1:4" s="8" customFormat="1" ht="9" customHeight="1" thickBot="1">
      <c r="A3" s="127"/>
      <c r="B3" s="128"/>
      <c r="C3" s="129"/>
      <c r="D3" s="204"/>
    </row>
    <row r="4" spans="1:4" s="8" customFormat="1" ht="13.5" customHeight="1" thickTop="1">
      <c r="A4" s="205" t="s">
        <v>76</v>
      </c>
      <c r="B4" s="207" t="s">
        <v>108</v>
      </c>
      <c r="C4" s="130"/>
      <c r="D4" s="130"/>
    </row>
    <row r="5" spans="1:4" s="8" customFormat="1" ht="18" customHeight="1">
      <c r="A5" s="206"/>
      <c r="B5" s="158"/>
      <c r="C5" s="131" t="s">
        <v>116</v>
      </c>
      <c r="D5" s="132" t="s">
        <v>117</v>
      </c>
    </row>
    <row r="6" spans="1:4" s="8" customFormat="1" ht="4.5" customHeight="1">
      <c r="A6" s="133"/>
      <c r="B6" s="134"/>
      <c r="C6" s="135"/>
      <c r="D6" s="134"/>
    </row>
    <row r="7" spans="1:4" s="8" customFormat="1">
      <c r="A7" s="20" t="s">
        <v>83</v>
      </c>
      <c r="B7" s="21">
        <v>1777775</v>
      </c>
      <c r="C7" s="13">
        <v>1233012</v>
      </c>
      <c r="D7" s="14">
        <v>544763</v>
      </c>
    </row>
    <row r="8" spans="1:4" s="8" customFormat="1">
      <c r="A8" s="20" t="s">
        <v>32</v>
      </c>
      <c r="B8" s="21">
        <v>1749423</v>
      </c>
      <c r="C8" s="13">
        <v>1204670</v>
      </c>
      <c r="D8" s="14">
        <v>544753</v>
      </c>
    </row>
    <row r="9" spans="1:4" s="8" customFormat="1">
      <c r="A9" s="20" t="s">
        <v>31</v>
      </c>
      <c r="B9" s="21">
        <v>1704544</v>
      </c>
      <c r="C9" s="13">
        <v>1158592</v>
      </c>
      <c r="D9" s="14">
        <v>545952</v>
      </c>
    </row>
    <row r="10" spans="1:4" s="8" customFormat="1">
      <c r="A10" s="20" t="s">
        <v>30</v>
      </c>
      <c r="B10" s="21">
        <v>1708129</v>
      </c>
      <c r="C10" s="13">
        <v>1158265</v>
      </c>
      <c r="D10" s="14">
        <v>549864</v>
      </c>
    </row>
    <row r="11" spans="1:4" s="8" customFormat="1">
      <c r="A11" s="20" t="s">
        <v>29</v>
      </c>
      <c r="B11" s="21">
        <v>1744210</v>
      </c>
      <c r="C11" s="13">
        <v>1197408</v>
      </c>
      <c r="D11" s="14">
        <v>546802</v>
      </c>
    </row>
    <row r="12" spans="1:4" s="8" customFormat="1">
      <c r="A12" s="20" t="s">
        <v>40</v>
      </c>
      <c r="B12" s="21">
        <v>1757917</v>
      </c>
      <c r="C12" s="13">
        <v>1180916</v>
      </c>
      <c r="D12" s="14">
        <v>577001</v>
      </c>
    </row>
    <row r="13" spans="1:4" s="8" customFormat="1">
      <c r="A13" s="20" t="s">
        <v>52</v>
      </c>
      <c r="B13" s="21">
        <v>1754330</v>
      </c>
      <c r="C13" s="13">
        <v>1155788</v>
      </c>
      <c r="D13" s="14">
        <v>598542</v>
      </c>
    </row>
    <row r="14" spans="1:4" s="8" customFormat="1">
      <c r="A14" s="20" t="s">
        <v>55</v>
      </c>
      <c r="B14" s="21">
        <v>1746215</v>
      </c>
      <c r="C14" s="13">
        <v>1141092</v>
      </c>
      <c r="D14" s="14">
        <v>605123</v>
      </c>
    </row>
    <row r="15" spans="1:4" s="8" customFormat="1">
      <c r="A15" s="20" t="s">
        <v>71</v>
      </c>
      <c r="B15" s="21">
        <v>1737619</v>
      </c>
      <c r="C15" s="13">
        <v>1130275</v>
      </c>
      <c r="D15" s="14">
        <v>607344</v>
      </c>
    </row>
    <row r="16" spans="1:4" s="8" customFormat="1">
      <c r="A16" s="136" t="s">
        <v>77</v>
      </c>
      <c r="B16" s="137">
        <v>1777281</v>
      </c>
      <c r="C16" s="138">
        <v>1140195</v>
      </c>
      <c r="D16" s="139">
        <v>637086</v>
      </c>
    </row>
    <row r="17" spans="1:4" s="8" customFormat="1" ht="15.75" customHeight="1">
      <c r="A17" s="136" t="s">
        <v>84</v>
      </c>
      <c r="B17" s="137">
        <v>1797942</v>
      </c>
      <c r="C17" s="138">
        <v>1140286</v>
      </c>
      <c r="D17" s="139">
        <v>657656</v>
      </c>
    </row>
    <row r="18" spans="1:4" s="8" customFormat="1">
      <c r="A18" s="136" t="s">
        <v>118</v>
      </c>
      <c r="B18" s="140">
        <f>SUM(B20:B31)</f>
        <v>1723459</v>
      </c>
      <c r="C18" s="117">
        <f>SUM(C20:C31)</f>
        <v>1102809</v>
      </c>
      <c r="D18" s="141">
        <f>SUM(D20:D31)</f>
        <v>620650</v>
      </c>
    </row>
    <row r="19" spans="1:4" s="8" customFormat="1" ht="5.25" customHeight="1">
      <c r="A19" s="142"/>
      <c r="B19" s="143"/>
      <c r="C19" s="144"/>
      <c r="D19" s="145"/>
    </row>
    <row r="20" spans="1:4" s="8" customFormat="1">
      <c r="A20" s="136" t="s">
        <v>119</v>
      </c>
      <c r="B20" s="146">
        <f>SUM(C20:D20)</f>
        <v>147548</v>
      </c>
      <c r="C20" s="138">
        <v>92518</v>
      </c>
      <c r="D20" s="147">
        <v>55030</v>
      </c>
    </row>
    <row r="21" spans="1:4" s="8" customFormat="1">
      <c r="A21" s="136" t="s">
        <v>28</v>
      </c>
      <c r="B21" s="146">
        <f t="shared" ref="B21:B31" si="0">SUM(C21:D21)</f>
        <v>118636</v>
      </c>
      <c r="C21" s="138">
        <v>76681</v>
      </c>
      <c r="D21" s="147">
        <v>41955</v>
      </c>
    </row>
    <row r="22" spans="1:4" s="8" customFormat="1">
      <c r="A22" s="136" t="s">
        <v>27</v>
      </c>
      <c r="B22" s="146">
        <f t="shared" si="0"/>
        <v>119415</v>
      </c>
      <c r="C22" s="138">
        <v>79455</v>
      </c>
      <c r="D22" s="147">
        <v>39960</v>
      </c>
    </row>
    <row r="23" spans="1:4" s="8" customFormat="1">
      <c r="A23" s="136" t="s">
        <v>26</v>
      </c>
      <c r="B23" s="146">
        <f t="shared" si="0"/>
        <v>161024</v>
      </c>
      <c r="C23" s="138">
        <v>104047</v>
      </c>
      <c r="D23" s="147">
        <v>56977</v>
      </c>
    </row>
    <row r="24" spans="1:4" s="8" customFormat="1">
      <c r="A24" s="136" t="s">
        <v>120</v>
      </c>
      <c r="B24" s="146">
        <f t="shared" si="0"/>
        <v>167420</v>
      </c>
      <c r="C24" s="138">
        <v>106344</v>
      </c>
      <c r="D24" s="147">
        <v>61076</v>
      </c>
    </row>
    <row r="25" spans="1:4" s="8" customFormat="1">
      <c r="A25" s="136" t="s">
        <v>24</v>
      </c>
      <c r="B25" s="146">
        <f t="shared" si="0"/>
        <v>152600</v>
      </c>
      <c r="C25" s="138">
        <v>95733</v>
      </c>
      <c r="D25" s="147">
        <v>56867</v>
      </c>
    </row>
    <row r="26" spans="1:4" s="8" customFormat="1">
      <c r="A26" s="136" t="s">
        <v>23</v>
      </c>
      <c r="B26" s="146">
        <f t="shared" si="0"/>
        <v>153136</v>
      </c>
      <c r="C26" s="138">
        <v>98458</v>
      </c>
      <c r="D26" s="147">
        <v>54678</v>
      </c>
    </row>
    <row r="27" spans="1:4" s="8" customFormat="1">
      <c r="A27" s="136" t="s">
        <v>22</v>
      </c>
      <c r="B27" s="146">
        <f t="shared" si="0"/>
        <v>168440</v>
      </c>
      <c r="C27" s="138">
        <v>111774</v>
      </c>
      <c r="D27" s="147">
        <v>56666</v>
      </c>
    </row>
    <row r="28" spans="1:4" s="8" customFormat="1">
      <c r="A28" s="136" t="s">
        <v>21</v>
      </c>
      <c r="B28" s="146">
        <f t="shared" si="0"/>
        <v>164796</v>
      </c>
      <c r="C28" s="138">
        <v>103127</v>
      </c>
      <c r="D28" s="147">
        <v>61669</v>
      </c>
    </row>
    <row r="29" spans="1:4" s="8" customFormat="1">
      <c r="A29" s="136" t="s">
        <v>20</v>
      </c>
      <c r="B29" s="146">
        <f t="shared" si="0"/>
        <v>122548</v>
      </c>
      <c r="C29" s="138">
        <v>76269</v>
      </c>
      <c r="D29" s="147">
        <v>46279</v>
      </c>
    </row>
    <row r="30" spans="1:4" s="8" customFormat="1">
      <c r="A30" s="136" t="s">
        <v>121</v>
      </c>
      <c r="B30" s="146">
        <f t="shared" si="0"/>
        <v>128339</v>
      </c>
      <c r="C30" s="138">
        <v>81162</v>
      </c>
      <c r="D30" s="147">
        <v>47177</v>
      </c>
    </row>
    <row r="31" spans="1:4" s="8" customFormat="1" ht="12.75" customHeight="1">
      <c r="A31" s="136" t="s">
        <v>19</v>
      </c>
      <c r="B31" s="146">
        <f t="shared" si="0"/>
        <v>119557</v>
      </c>
      <c r="C31" s="138">
        <v>77241</v>
      </c>
      <c r="D31" s="118">
        <v>42316</v>
      </c>
    </row>
    <row r="32" spans="1:4" s="8" customFormat="1">
      <c r="A32" s="148" t="s">
        <v>53</v>
      </c>
      <c r="B32" s="148"/>
      <c r="C32" s="148"/>
      <c r="D32" s="134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topLeftCell="A10" zoomScale="90" zoomScaleNormal="90" zoomScaleSheetLayoutView="100" workbookViewId="0">
      <selection activeCell="I42" sqref="I42"/>
    </sheetView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41" t="s">
        <v>50</v>
      </c>
    </row>
    <row r="2" spans="1:7" ht="19.5" customHeight="1">
      <c r="A2" s="208" t="s">
        <v>72</v>
      </c>
      <c r="B2" s="208"/>
      <c r="C2" s="208"/>
    </row>
    <row r="3" spans="1:7" ht="15" customHeight="1" thickBot="1">
      <c r="A3" s="29"/>
      <c r="B3" s="30"/>
      <c r="C3" s="30"/>
      <c r="D3" s="30"/>
      <c r="E3" s="209" t="s">
        <v>46</v>
      </c>
      <c r="F3" s="209"/>
      <c r="G3" s="209"/>
    </row>
    <row r="4" spans="1:7" ht="14.25" thickTop="1">
      <c r="A4" s="210" t="s">
        <v>56</v>
      </c>
      <c r="B4" s="213" t="s">
        <v>57</v>
      </c>
      <c r="C4" s="214"/>
      <c r="D4" s="214"/>
      <c r="E4" s="214"/>
      <c r="F4" s="214"/>
      <c r="G4" s="214"/>
    </row>
    <row r="5" spans="1:7" ht="14.25" customHeight="1">
      <c r="A5" s="211"/>
      <c r="B5" s="215" t="s">
        <v>58</v>
      </c>
      <c r="C5" s="216"/>
      <c r="D5" s="215" t="s">
        <v>59</v>
      </c>
      <c r="E5" s="216"/>
      <c r="F5" s="215" t="s">
        <v>60</v>
      </c>
      <c r="G5" s="217"/>
    </row>
    <row r="6" spans="1:7" ht="16.5" customHeight="1">
      <c r="A6" s="212"/>
      <c r="B6" s="47" t="s">
        <v>61</v>
      </c>
      <c r="C6" s="27" t="s">
        <v>62</v>
      </c>
      <c r="D6" s="27" t="s">
        <v>61</v>
      </c>
      <c r="E6" s="27" t="s">
        <v>62</v>
      </c>
      <c r="F6" s="48" t="s">
        <v>61</v>
      </c>
      <c r="G6" s="47" t="s">
        <v>62</v>
      </c>
    </row>
    <row r="7" spans="1:7" ht="3.75" customHeight="1">
      <c r="A7" s="31"/>
      <c r="B7" s="11"/>
      <c r="C7" s="28"/>
      <c r="D7" s="28"/>
      <c r="E7" s="28"/>
      <c r="F7" s="28"/>
      <c r="G7" s="11"/>
    </row>
    <row r="8" spans="1:7">
      <c r="A8" s="12" t="s">
        <v>73</v>
      </c>
      <c r="B8" s="14">
        <v>4030612</v>
      </c>
      <c r="C8" s="13">
        <v>7534161</v>
      </c>
      <c r="D8" s="13">
        <v>3964270</v>
      </c>
      <c r="E8" s="13">
        <v>7451600</v>
      </c>
      <c r="F8" s="13">
        <v>66342</v>
      </c>
      <c r="G8" s="14">
        <v>82561</v>
      </c>
    </row>
    <row r="9" spans="1:7">
      <c r="A9" s="12" t="s">
        <v>45</v>
      </c>
      <c r="B9" s="14">
        <v>4034568</v>
      </c>
      <c r="C9" s="13">
        <v>7562147</v>
      </c>
      <c r="D9" s="13">
        <v>3975429</v>
      </c>
      <c r="E9" s="13">
        <v>6588570</v>
      </c>
      <c r="F9" s="13">
        <v>66493</v>
      </c>
      <c r="G9" s="14">
        <v>83729</v>
      </c>
    </row>
    <row r="10" spans="1:7">
      <c r="A10" s="12" t="s">
        <v>44</v>
      </c>
      <c r="B10" s="14">
        <v>3244947</v>
      </c>
      <c r="C10" s="13">
        <v>6684104</v>
      </c>
      <c r="D10" s="13">
        <v>3218031</v>
      </c>
      <c r="E10" s="13">
        <v>6605572</v>
      </c>
      <c r="F10" s="13">
        <v>26916</v>
      </c>
      <c r="G10" s="14">
        <v>78532</v>
      </c>
    </row>
    <row r="11" spans="1:7">
      <c r="A11" s="12" t="s">
        <v>37</v>
      </c>
      <c r="B11" s="14">
        <v>3069148</v>
      </c>
      <c r="C11" s="13">
        <v>6564527</v>
      </c>
      <c r="D11" s="13">
        <v>3048744</v>
      </c>
      <c r="E11" s="13">
        <v>6483581</v>
      </c>
      <c r="F11" s="13">
        <v>20404</v>
      </c>
      <c r="G11" s="14">
        <v>80946</v>
      </c>
    </row>
    <row r="12" spans="1:7">
      <c r="A12" s="12" t="s">
        <v>36</v>
      </c>
      <c r="B12" s="14">
        <v>2993727</v>
      </c>
      <c r="C12" s="13">
        <v>6187287</v>
      </c>
      <c r="D12" s="13">
        <v>2966715</v>
      </c>
      <c r="E12" s="13">
        <v>6051875</v>
      </c>
      <c r="F12" s="13">
        <v>27012</v>
      </c>
      <c r="G12" s="14">
        <v>135412</v>
      </c>
    </row>
    <row r="13" spans="1:7">
      <c r="A13" s="12" t="s">
        <v>35</v>
      </c>
      <c r="B13" s="14">
        <v>3361723</v>
      </c>
      <c r="C13" s="13">
        <v>4749996</v>
      </c>
      <c r="D13" s="13">
        <v>3317513</v>
      </c>
      <c r="E13" s="13">
        <v>4630333</v>
      </c>
      <c r="F13" s="13">
        <v>44210</v>
      </c>
      <c r="G13" s="14">
        <v>119663</v>
      </c>
    </row>
    <row r="14" spans="1:7">
      <c r="A14" s="12" t="s">
        <v>34</v>
      </c>
      <c r="B14" s="14">
        <v>3306457</v>
      </c>
      <c r="C14" s="13">
        <v>7665304</v>
      </c>
      <c r="D14" s="13">
        <v>3277757</v>
      </c>
      <c r="E14" s="13">
        <v>7527791</v>
      </c>
      <c r="F14" s="13">
        <v>28700</v>
      </c>
      <c r="G14" s="14">
        <v>137513</v>
      </c>
    </row>
    <row r="15" spans="1:7">
      <c r="A15" s="12" t="s">
        <v>33</v>
      </c>
      <c r="B15" s="14">
        <v>3318395</v>
      </c>
      <c r="C15" s="13">
        <v>7886672</v>
      </c>
      <c r="D15" s="13">
        <v>3291344</v>
      </c>
      <c r="E15" s="13">
        <v>7760652</v>
      </c>
      <c r="F15" s="13">
        <v>27051</v>
      </c>
      <c r="G15" s="14">
        <v>126020</v>
      </c>
    </row>
    <row r="16" spans="1:7">
      <c r="A16" s="12" t="s">
        <v>32</v>
      </c>
      <c r="B16" s="14">
        <v>3682749</v>
      </c>
      <c r="C16" s="13">
        <v>7569263</v>
      </c>
      <c r="D16" s="13">
        <v>3659057</v>
      </c>
      <c r="E16" s="13">
        <v>7438200</v>
      </c>
      <c r="F16" s="13">
        <v>23692</v>
      </c>
      <c r="G16" s="14">
        <v>131063</v>
      </c>
    </row>
    <row r="17" spans="1:10">
      <c r="A17" s="12" t="s">
        <v>31</v>
      </c>
      <c r="B17" s="14">
        <v>3371254</v>
      </c>
      <c r="C17" s="13">
        <v>7527648</v>
      </c>
      <c r="D17" s="13">
        <v>3341709</v>
      </c>
      <c r="E17" s="13">
        <v>7363818</v>
      </c>
      <c r="F17" s="13">
        <v>29545</v>
      </c>
      <c r="G17" s="14">
        <v>163830</v>
      </c>
    </row>
    <row r="18" spans="1:10">
      <c r="A18" s="12" t="s">
        <v>41</v>
      </c>
      <c r="B18" s="26">
        <v>3261212</v>
      </c>
      <c r="C18" s="25">
        <v>7864885</v>
      </c>
      <c r="D18" s="25">
        <v>3228136</v>
      </c>
      <c r="E18" s="25">
        <v>7719157</v>
      </c>
      <c r="F18" s="25">
        <v>33076</v>
      </c>
      <c r="G18" s="32">
        <v>145728</v>
      </c>
    </row>
    <row r="19" spans="1:10">
      <c r="A19" s="12" t="s">
        <v>29</v>
      </c>
      <c r="B19" s="33">
        <v>3583926</v>
      </c>
      <c r="C19" s="33">
        <v>7769433</v>
      </c>
      <c r="D19" s="33">
        <v>3525993</v>
      </c>
      <c r="E19" s="33">
        <v>7616417</v>
      </c>
      <c r="F19" s="33">
        <v>57933</v>
      </c>
      <c r="G19" s="26">
        <v>153016</v>
      </c>
    </row>
    <row r="20" spans="1:10" ht="12.75" customHeight="1">
      <c r="A20" s="12" t="s">
        <v>40</v>
      </c>
      <c r="B20" s="33">
        <v>3884118</v>
      </c>
      <c r="C20" s="33">
        <v>7958508</v>
      </c>
      <c r="D20" s="33">
        <v>3823184</v>
      </c>
      <c r="E20" s="33">
        <v>7797696</v>
      </c>
      <c r="F20" s="33">
        <v>60934</v>
      </c>
      <c r="G20" s="26">
        <v>160812</v>
      </c>
    </row>
    <row r="21" spans="1:10" ht="12.75" customHeight="1">
      <c r="A21" s="12" t="s">
        <v>52</v>
      </c>
      <c r="B21" s="33">
        <v>3947677</v>
      </c>
      <c r="C21" s="33">
        <v>8086373</v>
      </c>
      <c r="D21" s="33">
        <v>3888881</v>
      </c>
      <c r="E21" s="33">
        <v>7934597</v>
      </c>
      <c r="F21" s="33">
        <v>58796</v>
      </c>
      <c r="G21" s="26">
        <v>151776</v>
      </c>
    </row>
    <row r="22" spans="1:10" ht="12.75" customHeight="1">
      <c r="A22" s="12" t="s">
        <v>55</v>
      </c>
      <c r="B22" s="33">
        <v>4227811</v>
      </c>
      <c r="C22" s="33">
        <v>8326097</v>
      </c>
      <c r="D22" s="33">
        <v>4114728</v>
      </c>
      <c r="E22" s="33">
        <v>8127154</v>
      </c>
      <c r="F22" s="33">
        <v>113083</v>
      </c>
      <c r="G22" s="26">
        <v>198943</v>
      </c>
      <c r="J22" s="9"/>
    </row>
    <row r="23" spans="1:10" ht="12.75" customHeight="1">
      <c r="A23" s="12" t="s">
        <v>71</v>
      </c>
      <c r="B23" s="33">
        <v>4017727</v>
      </c>
      <c r="C23" s="33">
        <v>8321120</v>
      </c>
      <c r="D23" s="33">
        <v>3943520</v>
      </c>
      <c r="E23" s="33">
        <v>8173629</v>
      </c>
      <c r="F23" s="33">
        <v>74207</v>
      </c>
      <c r="G23" s="26">
        <v>147491</v>
      </c>
      <c r="J23" s="9"/>
    </row>
    <row r="24" spans="1:10" ht="3.75" customHeight="1" thickBot="1">
      <c r="A24" s="34"/>
      <c r="B24" s="35"/>
      <c r="C24" s="35"/>
      <c r="D24" s="35"/>
      <c r="E24" s="35"/>
      <c r="F24" s="35"/>
      <c r="G24" s="26"/>
    </row>
    <row r="25" spans="1:10" ht="14.25" thickTop="1">
      <c r="A25" s="210" t="s">
        <v>56</v>
      </c>
      <c r="B25" s="213" t="s">
        <v>63</v>
      </c>
      <c r="C25" s="214"/>
      <c r="D25" s="214"/>
      <c r="E25" s="214"/>
      <c r="F25" s="214"/>
      <c r="G25" s="214"/>
    </row>
    <row r="26" spans="1:10" ht="14.25" customHeight="1">
      <c r="A26" s="211"/>
      <c r="B26" s="215" t="s">
        <v>58</v>
      </c>
      <c r="C26" s="216"/>
      <c r="D26" s="215" t="s">
        <v>59</v>
      </c>
      <c r="E26" s="216"/>
      <c r="F26" s="215" t="s">
        <v>60</v>
      </c>
      <c r="G26" s="217"/>
    </row>
    <row r="27" spans="1:10" ht="15.75" customHeight="1">
      <c r="A27" s="212"/>
      <c r="B27" s="47" t="s">
        <v>61</v>
      </c>
      <c r="C27" s="27" t="s">
        <v>62</v>
      </c>
      <c r="D27" s="27" t="s">
        <v>61</v>
      </c>
      <c r="E27" s="27" t="s">
        <v>62</v>
      </c>
      <c r="F27" s="48" t="s">
        <v>61</v>
      </c>
      <c r="G27" s="47" t="s">
        <v>62</v>
      </c>
    </row>
    <row r="28" spans="1:10" ht="3.75" customHeight="1">
      <c r="A28" s="10"/>
      <c r="B28" s="36"/>
      <c r="C28" s="28"/>
      <c r="D28" s="28"/>
      <c r="E28" s="28"/>
      <c r="F28" s="28"/>
      <c r="G28" s="11"/>
    </row>
    <row r="29" spans="1:10">
      <c r="A29" s="12" t="s">
        <v>73</v>
      </c>
      <c r="B29" s="14">
        <v>31627</v>
      </c>
      <c r="C29" s="13">
        <v>50982</v>
      </c>
      <c r="D29" s="13">
        <v>30767</v>
      </c>
      <c r="E29" s="13">
        <v>49104</v>
      </c>
      <c r="F29" s="13">
        <v>860</v>
      </c>
      <c r="G29" s="14">
        <v>1878</v>
      </c>
    </row>
    <row r="30" spans="1:10">
      <c r="A30" s="12" t="s">
        <v>45</v>
      </c>
      <c r="B30" s="14">
        <v>37680</v>
      </c>
      <c r="C30" s="13">
        <v>51674</v>
      </c>
      <c r="D30" s="13">
        <v>36745</v>
      </c>
      <c r="E30" s="13">
        <v>49751</v>
      </c>
      <c r="F30" s="13">
        <v>935</v>
      </c>
      <c r="G30" s="14">
        <v>1923</v>
      </c>
    </row>
    <row r="31" spans="1:10">
      <c r="A31" s="12" t="s">
        <v>44</v>
      </c>
      <c r="B31" s="14">
        <v>33244</v>
      </c>
      <c r="C31" s="13">
        <v>66103</v>
      </c>
      <c r="D31" s="13">
        <v>32774</v>
      </c>
      <c r="E31" s="13">
        <v>63262</v>
      </c>
      <c r="F31" s="13">
        <v>450</v>
      </c>
      <c r="G31" s="14">
        <v>2841</v>
      </c>
    </row>
    <row r="32" spans="1:10">
      <c r="A32" s="12" t="s">
        <v>37</v>
      </c>
      <c r="B32" s="14">
        <v>26693</v>
      </c>
      <c r="C32" s="13">
        <v>74607</v>
      </c>
      <c r="D32" s="13">
        <v>25721</v>
      </c>
      <c r="E32" s="13">
        <v>72622</v>
      </c>
      <c r="F32" s="13">
        <v>972</v>
      </c>
      <c r="G32" s="14">
        <v>1985</v>
      </c>
    </row>
    <row r="33" spans="1:7">
      <c r="A33" s="12" t="s">
        <v>36</v>
      </c>
      <c r="B33" s="14">
        <v>46502</v>
      </c>
      <c r="C33" s="13">
        <v>76413</v>
      </c>
      <c r="D33" s="13">
        <v>44413</v>
      </c>
      <c r="E33" s="13">
        <v>71998</v>
      </c>
      <c r="F33" s="13">
        <v>2089</v>
      </c>
      <c r="G33" s="14">
        <v>4415</v>
      </c>
    </row>
    <row r="34" spans="1:7">
      <c r="A34" s="12" t="s">
        <v>35</v>
      </c>
      <c r="B34" s="14">
        <v>37974</v>
      </c>
      <c r="C34" s="13">
        <v>79777</v>
      </c>
      <c r="D34" s="13">
        <v>36227</v>
      </c>
      <c r="E34" s="13">
        <v>75603</v>
      </c>
      <c r="F34" s="13">
        <v>1747</v>
      </c>
      <c r="G34" s="14">
        <v>4147</v>
      </c>
    </row>
    <row r="35" spans="1:7">
      <c r="A35" s="12" t="s">
        <v>34</v>
      </c>
      <c r="B35" s="14">
        <v>41380</v>
      </c>
      <c r="C35" s="13">
        <v>94387</v>
      </c>
      <c r="D35" s="13">
        <v>39931</v>
      </c>
      <c r="E35" s="13">
        <v>89655</v>
      </c>
      <c r="F35" s="13">
        <v>1449</v>
      </c>
      <c r="G35" s="14">
        <v>4732</v>
      </c>
    </row>
    <row r="36" spans="1:7">
      <c r="A36" s="12" t="s">
        <v>33</v>
      </c>
      <c r="B36" s="14">
        <v>38315</v>
      </c>
      <c r="C36" s="13">
        <v>89636</v>
      </c>
      <c r="D36" s="13">
        <v>36171</v>
      </c>
      <c r="E36" s="13">
        <v>85472</v>
      </c>
      <c r="F36" s="13">
        <v>2144</v>
      </c>
      <c r="G36" s="14">
        <v>4164</v>
      </c>
    </row>
    <row r="37" spans="1:7">
      <c r="A37" s="12" t="s">
        <v>32</v>
      </c>
      <c r="B37" s="14">
        <v>37292</v>
      </c>
      <c r="C37" s="13">
        <v>99870</v>
      </c>
      <c r="D37" s="13">
        <v>36122</v>
      </c>
      <c r="E37" s="13">
        <v>95889</v>
      </c>
      <c r="F37" s="13">
        <v>1170</v>
      </c>
      <c r="G37" s="14">
        <v>3981</v>
      </c>
    </row>
    <row r="38" spans="1:7">
      <c r="A38" s="12" t="s">
        <v>31</v>
      </c>
      <c r="B38" s="14">
        <v>52427</v>
      </c>
      <c r="C38" s="13">
        <v>128311</v>
      </c>
      <c r="D38" s="13">
        <v>51093</v>
      </c>
      <c r="E38" s="13">
        <v>122039</v>
      </c>
      <c r="F38" s="13">
        <v>1334</v>
      </c>
      <c r="G38" s="14">
        <v>6272</v>
      </c>
    </row>
    <row r="39" spans="1:7">
      <c r="A39" s="12" t="s">
        <v>41</v>
      </c>
      <c r="B39" s="37">
        <v>54421</v>
      </c>
      <c r="C39" s="16">
        <v>162841</v>
      </c>
      <c r="D39" s="16">
        <v>52506</v>
      </c>
      <c r="E39" s="16">
        <v>156090</v>
      </c>
      <c r="F39" s="16">
        <v>1915</v>
      </c>
      <c r="G39" s="18">
        <v>6751</v>
      </c>
    </row>
    <row r="40" spans="1:7" ht="12.75" customHeight="1">
      <c r="A40" s="12" t="s">
        <v>29</v>
      </c>
      <c r="B40" s="17">
        <v>44765</v>
      </c>
      <c r="C40" s="17">
        <v>149123</v>
      </c>
      <c r="D40" s="17">
        <v>42812</v>
      </c>
      <c r="E40" s="17">
        <v>145949</v>
      </c>
      <c r="F40" s="17">
        <v>1953</v>
      </c>
      <c r="G40" s="18">
        <v>3174</v>
      </c>
    </row>
    <row r="41" spans="1:7" ht="13.5" customHeight="1">
      <c r="A41" s="12" t="s">
        <v>40</v>
      </c>
      <c r="B41" s="17">
        <v>57002</v>
      </c>
      <c r="C41" s="17">
        <v>149975</v>
      </c>
      <c r="D41" s="17">
        <v>51998</v>
      </c>
      <c r="E41" s="17">
        <v>146284</v>
      </c>
      <c r="F41" s="17">
        <v>5004</v>
      </c>
      <c r="G41" s="18">
        <v>3691</v>
      </c>
    </row>
    <row r="42" spans="1:7" ht="13.5" customHeight="1">
      <c r="A42" s="12" t="s">
        <v>52</v>
      </c>
      <c r="B42" s="17">
        <v>65317</v>
      </c>
      <c r="C42" s="17">
        <v>166415</v>
      </c>
      <c r="D42" s="17">
        <v>59610</v>
      </c>
      <c r="E42" s="17">
        <v>163098</v>
      </c>
      <c r="F42" s="17">
        <v>5707</v>
      </c>
      <c r="G42" s="18">
        <v>3317</v>
      </c>
    </row>
    <row r="43" spans="1:7" ht="13.5" customHeight="1">
      <c r="A43" s="12" t="s">
        <v>55</v>
      </c>
      <c r="B43" s="17">
        <v>69192</v>
      </c>
      <c r="C43" s="17">
        <v>184299</v>
      </c>
      <c r="D43" s="17">
        <v>62804</v>
      </c>
      <c r="E43" s="17">
        <v>181393</v>
      </c>
      <c r="F43" s="17">
        <v>6388</v>
      </c>
      <c r="G43" s="18">
        <v>2906</v>
      </c>
    </row>
    <row r="44" spans="1:7" ht="13.5" customHeight="1">
      <c r="A44" s="12" t="s">
        <v>71</v>
      </c>
      <c r="B44" s="17">
        <v>68852</v>
      </c>
      <c r="C44" s="17">
        <v>186087</v>
      </c>
      <c r="D44" s="17">
        <v>61010</v>
      </c>
      <c r="E44" s="17">
        <v>183720</v>
      </c>
      <c r="F44" s="17">
        <v>7842</v>
      </c>
      <c r="G44" s="18">
        <v>2367</v>
      </c>
    </row>
    <row r="45" spans="1:7" ht="3.75" customHeight="1">
      <c r="A45" s="23"/>
      <c r="B45" s="24"/>
      <c r="C45" s="24"/>
      <c r="D45" s="24"/>
      <c r="E45" s="24"/>
      <c r="F45" s="24"/>
      <c r="G45" s="38"/>
    </row>
    <row r="46" spans="1:7" ht="18" customHeight="1">
      <c r="A46" s="218" t="s">
        <v>43</v>
      </c>
      <c r="B46" s="218"/>
      <c r="C46" s="218"/>
      <c r="D46" s="11"/>
      <c r="E46" s="101" t="s">
        <v>78</v>
      </c>
      <c r="F46" s="11"/>
      <c r="G46" s="11"/>
    </row>
  </sheetData>
  <mergeCells count="13">
    <mergeCell ref="A46:C46"/>
    <mergeCell ref="A25:A27"/>
    <mergeCell ref="B25:G25"/>
    <mergeCell ref="B26:C26"/>
    <mergeCell ref="D26:E26"/>
    <mergeCell ref="F26:G26"/>
    <mergeCell ref="A2:C2"/>
    <mergeCell ref="E3:G3"/>
    <mergeCell ref="A4:A6"/>
    <mergeCell ref="B4:G4"/>
    <mergeCell ref="B5:C5"/>
    <mergeCell ref="D5:E5"/>
    <mergeCell ref="F5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tabSelected="1" workbookViewId="0">
      <selection activeCell="E18" sqref="E18"/>
    </sheetView>
  </sheetViews>
  <sheetFormatPr defaultRowHeight="13.5"/>
  <cols>
    <col min="1" max="1" width="10.875" customWidth="1"/>
    <col min="2" max="3" width="11" customWidth="1"/>
  </cols>
  <sheetData>
    <row r="1" spans="1:7" ht="18" customHeight="1">
      <c r="A1" s="42" t="s">
        <v>50</v>
      </c>
    </row>
    <row r="2" spans="1:7" s="8" customFormat="1" ht="19.5" customHeight="1">
      <c r="A2" s="151" t="s">
        <v>124</v>
      </c>
      <c r="B2" s="151"/>
      <c r="C2" s="151"/>
      <c r="D2" s="103"/>
      <c r="E2" s="103"/>
    </row>
    <row r="3" spans="1:7" s="8" customFormat="1" ht="15" customHeight="1" thickBot="1">
      <c r="A3" s="102"/>
      <c r="B3" s="219" t="s">
        <v>128</v>
      </c>
      <c r="C3" s="219"/>
      <c r="D3" s="103"/>
      <c r="E3" s="103"/>
      <c r="F3" s="39"/>
      <c r="G3" s="39"/>
    </row>
    <row r="4" spans="1:7" s="8" customFormat="1" ht="14.25" thickTop="1">
      <c r="A4" s="222" t="s">
        <v>125</v>
      </c>
      <c r="B4" s="223" t="s">
        <v>126</v>
      </c>
      <c r="C4" s="224" t="s">
        <v>127</v>
      </c>
      <c r="D4" s="154"/>
      <c r="E4" s="154"/>
      <c r="F4" s="220"/>
      <c r="G4" s="43"/>
    </row>
    <row r="5" spans="1:7" s="8" customFormat="1">
      <c r="A5" s="188"/>
      <c r="B5" s="162"/>
      <c r="C5" s="225"/>
      <c r="D5" s="154"/>
      <c r="E5" s="154"/>
      <c r="F5" s="220"/>
      <c r="G5" s="221"/>
    </row>
    <row r="6" spans="1:7" s="8" customFormat="1">
      <c r="A6" s="189"/>
      <c r="B6" s="163"/>
      <c r="C6" s="226"/>
      <c r="D6" s="154"/>
      <c r="E6" s="154"/>
      <c r="F6" s="220"/>
      <c r="G6" s="221"/>
    </row>
    <row r="7" spans="1:7" s="8" customFormat="1" ht="28.5" customHeight="1">
      <c r="A7" s="110">
        <v>12</v>
      </c>
      <c r="B7" s="111">
        <v>96</v>
      </c>
      <c r="C7" s="112">
        <v>38</v>
      </c>
      <c r="D7" s="149"/>
      <c r="E7" s="149"/>
      <c r="F7" s="40"/>
      <c r="G7" s="40"/>
    </row>
    <row r="8" spans="1:7" s="8" customFormat="1" ht="18" customHeight="1">
      <c r="A8" s="113" t="s">
        <v>79</v>
      </c>
      <c r="B8" s="100"/>
      <c r="C8" s="99"/>
      <c r="D8" s="150"/>
      <c r="E8" s="150"/>
      <c r="F8" s="36"/>
      <c r="G8" s="36"/>
    </row>
    <row r="9" spans="1:7" s="8" customFormat="1" ht="18.75" customHeight="1">
      <c r="A9" s="176" t="s">
        <v>42</v>
      </c>
      <c r="B9" s="176"/>
      <c r="C9" s="176"/>
      <c r="D9" s="54"/>
      <c r="E9" s="54"/>
      <c r="F9" s="11"/>
      <c r="G9" s="11"/>
    </row>
  </sheetData>
  <mergeCells count="11">
    <mergeCell ref="G5:G6"/>
    <mergeCell ref="A9:C9"/>
    <mergeCell ref="A4:A6"/>
    <mergeCell ref="B4:B6"/>
    <mergeCell ref="C4:C6"/>
    <mergeCell ref="D4:E4"/>
    <mergeCell ref="A2:C2"/>
    <mergeCell ref="B3:C3"/>
    <mergeCell ref="F4:F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2014-03-24T10:02:46Z</dcterms:created>
  <dcterms:modified xsi:type="dcterms:W3CDTF">2021-12-09T06:41:42Z</dcterms:modified>
</cp:coreProperties>
</file>