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'12'!$A$2:$E$54</definedName>
    <definedName name="_xlnm.Print_Area" localSheetId="7">'13'!$A$2:$G$70</definedName>
    <definedName name="_xlnm.Print_Area" localSheetId="8">'14'!$A$2:$J$45</definedName>
    <definedName name="_xlnm.Print_Area" localSheetId="9">'15'!$A$2:$Q$75</definedName>
    <definedName name="_xlnm.Print_Area" localSheetId="10">'16'!#REF!</definedName>
    <definedName name="_xlnm.Print_Area" localSheetId="11">'17'!$A$2:$M$61</definedName>
    <definedName name="_xlnm.Print_Area" localSheetId="12">'18'!$A$2:$L$57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62913"/>
</workbook>
</file>

<file path=xl/calcChain.xml><?xml version="1.0" encoding="utf-8"?>
<calcChain xmlns="http://schemas.openxmlformats.org/spreadsheetml/2006/main">
  <c r="C19" i="29" l="1"/>
  <c r="F19" i="29" s="1"/>
  <c r="G20" i="25"/>
  <c r="F20" i="25"/>
  <c r="E20" i="25"/>
  <c r="I9" i="32"/>
  <c r="G9" i="32"/>
  <c r="E9" i="32"/>
  <c r="I8" i="32"/>
  <c r="G8" i="32"/>
  <c r="E8" i="32"/>
  <c r="I7" i="32"/>
  <c r="G7" i="32"/>
  <c r="E7" i="32"/>
  <c r="J13" i="12" l="1"/>
  <c r="I13" i="12"/>
  <c r="H13" i="12"/>
  <c r="G13" i="12"/>
  <c r="J12" i="12"/>
  <c r="I12" i="12"/>
  <c r="H12" i="12"/>
  <c r="G12" i="12"/>
  <c r="J11" i="12"/>
  <c r="I11" i="12"/>
  <c r="H11" i="12"/>
  <c r="G11" i="12"/>
  <c r="J10" i="12"/>
  <c r="I10" i="12"/>
  <c r="H10" i="12"/>
  <c r="G10" i="12"/>
  <c r="J9" i="12"/>
  <c r="I9" i="12"/>
  <c r="H9" i="12"/>
  <c r="G9" i="12"/>
  <c r="J8" i="12"/>
  <c r="I8" i="12"/>
  <c r="H8" i="12"/>
  <c r="G8" i="12"/>
  <c r="J7" i="12"/>
  <c r="I7" i="12"/>
  <c r="H7" i="12"/>
  <c r="G7" i="12"/>
  <c r="F6" i="12"/>
  <c r="J6" i="12" s="1"/>
  <c r="E6" i="12"/>
  <c r="I6" i="12" s="1"/>
  <c r="D6" i="12"/>
  <c r="H6" i="12" s="1"/>
  <c r="C6" i="12"/>
  <c r="G6" i="12" s="1"/>
  <c r="B6" i="12"/>
  <c r="M24" i="11"/>
  <c r="M20" i="11"/>
  <c r="M16" i="11"/>
  <c r="M12" i="11"/>
  <c r="M8" i="11"/>
  <c r="L7" i="11"/>
  <c r="K7" i="11"/>
  <c r="J7" i="11"/>
  <c r="M27" i="11" s="1"/>
  <c r="H7" i="11"/>
  <c r="G7" i="11"/>
  <c r="F7" i="11"/>
  <c r="D7" i="11"/>
  <c r="C7" i="11"/>
  <c r="B7" i="11"/>
  <c r="P10" i="9"/>
  <c r="O10" i="9"/>
  <c r="N10" i="9"/>
  <c r="M10" i="9"/>
  <c r="L10" i="9"/>
  <c r="K9" i="9"/>
  <c r="K10" i="9" s="1"/>
  <c r="K8" i="9"/>
  <c r="K7" i="9"/>
  <c r="K6" i="9"/>
  <c r="E44" i="8"/>
  <c r="D44" i="8"/>
  <c r="C44" i="8"/>
  <c r="B44" i="8"/>
  <c r="J42" i="8"/>
  <c r="I42" i="8"/>
  <c r="D6" i="8" s="1"/>
  <c r="H42" i="8"/>
  <c r="G42" i="8"/>
  <c r="E40" i="8"/>
  <c r="D40" i="8"/>
  <c r="C40" i="8"/>
  <c r="B40" i="8"/>
  <c r="J36" i="8"/>
  <c r="I36" i="8"/>
  <c r="H36" i="8"/>
  <c r="G36" i="8"/>
  <c r="E34" i="8"/>
  <c r="D34" i="8"/>
  <c r="C34" i="8"/>
  <c r="B34" i="8"/>
  <c r="J32" i="8"/>
  <c r="I32" i="8"/>
  <c r="H32" i="8"/>
  <c r="G32" i="8"/>
  <c r="J21" i="8"/>
  <c r="I21" i="8"/>
  <c r="H21" i="8"/>
  <c r="G21" i="8"/>
  <c r="E6" i="8"/>
  <c r="C6" i="8"/>
  <c r="B6" i="8"/>
  <c r="G68" i="7"/>
  <c r="F68" i="7"/>
  <c r="E68" i="7"/>
  <c r="D68" i="7"/>
  <c r="C68" i="7"/>
  <c r="G60" i="7"/>
  <c r="F60" i="7"/>
  <c r="E60" i="7"/>
  <c r="D60" i="7"/>
  <c r="C60" i="7"/>
  <c r="G52" i="7"/>
  <c r="F52" i="7"/>
  <c r="E52" i="7"/>
  <c r="D52" i="7"/>
  <c r="C52" i="7"/>
  <c r="G44" i="7"/>
  <c r="F44" i="7"/>
  <c r="E44" i="7"/>
  <c r="D44" i="7"/>
  <c r="C44" i="7"/>
  <c r="G36" i="7"/>
  <c r="F36" i="7"/>
  <c r="E36" i="7"/>
  <c r="C36" i="7"/>
  <c r="D34" i="7"/>
  <c r="D36" i="7" s="1"/>
  <c r="G28" i="7"/>
  <c r="F28" i="7"/>
  <c r="E28" i="7"/>
  <c r="D28" i="7"/>
  <c r="C28" i="7"/>
  <c r="D26" i="7"/>
  <c r="G20" i="7"/>
  <c r="F20" i="7"/>
  <c r="E20" i="7"/>
  <c r="C20" i="7"/>
  <c r="D18" i="7"/>
  <c r="D20" i="7" s="1"/>
  <c r="G12" i="7"/>
  <c r="F12" i="7"/>
  <c r="E12" i="7"/>
  <c r="D12" i="7"/>
  <c r="C12" i="7"/>
  <c r="C26" i="6"/>
  <c r="C58" i="2"/>
  <c r="C57" i="2"/>
  <c r="M9" i="11" l="1"/>
  <c r="M13" i="11"/>
  <c r="M17" i="11"/>
  <c r="M21" i="11"/>
  <c r="M25" i="11"/>
  <c r="M10" i="11"/>
  <c r="M14" i="11"/>
  <c r="M18" i="11"/>
  <c r="M22" i="11"/>
  <c r="M26" i="11"/>
  <c r="M11" i="11"/>
  <c r="M15" i="11"/>
  <c r="M19" i="11"/>
  <c r="M23" i="11"/>
</calcChain>
</file>

<file path=xl/sharedStrings.xml><?xml version="1.0" encoding="utf-8"?>
<sst xmlns="http://schemas.openxmlformats.org/spreadsheetml/2006/main" count="1750" uniqueCount="855">
  <si>
    <t>25年</t>
    <rPh sb="2" eb="3">
      <t>ネン</t>
    </rPh>
    <phoneticPr fontId="3"/>
  </si>
  <si>
    <t>22年</t>
    <rPh sb="2" eb="3">
      <t>ネン</t>
    </rPh>
    <phoneticPr fontId="8"/>
  </si>
  <si>
    <t>17年</t>
    <rPh sb="2" eb="3">
      <t>ネン</t>
    </rPh>
    <phoneticPr fontId="8"/>
  </si>
  <si>
    <t>12年</t>
    <rPh sb="2" eb="3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</si>
  <si>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</si>
  <si>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</si>
  <si>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</si>
  <si>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</si>
  <si>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</si>
  <si>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</si>
  <si>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</si>
  <si>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</si>
  <si>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</si>
  <si>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</si>
  <si>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</si>
  <si>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</si>
  <si>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</si>
  <si>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</si>
  <si>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</si>
  <si>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</si>
  <si>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</si>
  <si>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</si>
  <si>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</si>
  <si>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</si>
  <si>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</si>
  <si>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</si>
  <si>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</si>
  <si>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</si>
  <si>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</si>
  <si>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</si>
  <si>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</si>
  <si>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</si>
  <si>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</si>
  <si>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</si>
  <si>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</si>
  <si>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</si>
  <si>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</si>
  <si>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</si>
  <si>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</si>
  <si>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</si>
  <si>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</si>
  <si>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</si>
  <si>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</si>
  <si>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</si>
  <si>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</si>
  <si>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</si>
  <si>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</si>
  <si>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</si>
  <si>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</si>
  <si>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</si>
  <si>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</si>
  <si>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</si>
  <si>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</si>
  <si>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</si>
  <si>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</si>
  <si>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</si>
  <si>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</si>
  <si>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</si>
  <si>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</si>
  <si>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</si>
  <si>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</si>
  <si>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</si>
  <si>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</si>
  <si>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</si>
  <si>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</si>
  <si>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</si>
  <si>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</si>
  <si>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</si>
  <si>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</si>
  <si>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</si>
  <si>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</si>
  <si>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</si>
  <si>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</si>
  <si>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</si>
  <si>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</si>
  <si>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</si>
  <si>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</si>
  <si>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</si>
  <si>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</si>
  <si>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</si>
  <si>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４月</t>
  </si>
  <si>
    <t>３月</t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</si>
  <si>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</si>
  <si>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</si>
  <si>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</si>
  <si>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</si>
  <si>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</si>
  <si>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</si>
  <si>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(人)</t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</si>
  <si>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</si>
  <si>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</si>
  <si>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</si>
  <si>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</si>
  <si>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</si>
  <si>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</si>
  <si>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</si>
  <si>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</si>
  <si>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</si>
  <si>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</si>
  <si>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</si>
  <si>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</si>
  <si>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</si>
  <si>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</si>
  <si>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</si>
  <si>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</si>
  <si>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</si>
  <si>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</si>
  <si>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</si>
  <si>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</si>
  <si>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</si>
  <si>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</si>
  <si>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</si>
  <si>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</si>
  <si>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</si>
  <si>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</si>
  <si>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</si>
  <si>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</si>
  <si>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</si>
  <si>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</si>
  <si>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</si>
  <si>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</si>
  <si>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</si>
  <si>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</si>
  <si>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</si>
  <si>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</si>
  <si>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</si>
  <si>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</si>
  <si>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</si>
  <si>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</si>
  <si>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</si>
  <si>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</si>
  <si>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</si>
  <si>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</si>
  <si>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</si>
  <si>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</si>
  <si>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</si>
  <si>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</si>
  <si>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</si>
  <si>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</si>
  <si>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</si>
  <si>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</si>
  <si>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</si>
  <si>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</si>
  <si>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</si>
  <si>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</si>
  <si>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</si>
  <si>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</si>
  <si>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</si>
  <si>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</si>
  <si>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</si>
  <si>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</si>
  <si>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</si>
  <si>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</si>
  <si>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</si>
  <si>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</si>
  <si>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</si>
  <si>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</si>
  <si>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</si>
  <si>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</si>
  <si>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</si>
  <si>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</si>
  <si>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</si>
  <si>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</si>
  <si>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</si>
  <si>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</si>
  <si>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</si>
  <si>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</si>
  <si>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</si>
  <si>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</si>
  <si>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</si>
  <si>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</si>
  <si>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</si>
  <si>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</si>
  <si>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</si>
  <si>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</si>
  <si>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</si>
  <si>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</si>
  <si>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</si>
  <si>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</si>
  <si>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</si>
  <si>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</si>
  <si>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</si>
  <si>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</si>
  <si>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</si>
  <si>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</si>
  <si>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</si>
  <si>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</si>
  <si>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</si>
  <si>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</si>
  <si>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</si>
  <si>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</si>
  <si>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</si>
  <si>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</si>
  <si>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</si>
  <si>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</si>
  <si>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</si>
  <si>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</si>
  <si>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</si>
  <si>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</si>
  <si>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</si>
  <si>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</si>
  <si>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</si>
  <si>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</si>
  <si>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</si>
  <si>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</si>
  <si>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</si>
  <si>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</si>
  <si>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</si>
  <si>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</si>
  <si>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</si>
  <si>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</si>
  <si>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</si>
  <si>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</si>
  <si>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</si>
  <si>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</si>
  <si>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</si>
  <si>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</si>
  <si>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</si>
  <si>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</si>
  <si>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</si>
  <si>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</si>
  <si>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</si>
  <si>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</si>
  <si>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</si>
  <si>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</si>
  <si>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</si>
  <si>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</si>
  <si>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</si>
  <si>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</si>
  <si>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</si>
  <si>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</si>
  <si>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</si>
  <si>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</si>
  <si>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</si>
  <si>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</si>
  <si>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大里地区</t>
    <rPh sb="0" eb="2">
      <t>オオサト</t>
    </rPh>
    <rPh sb="2" eb="4">
      <t>チク</t>
    </rPh>
    <phoneticPr fontId="8"/>
  </si>
  <si>
    <t>中央地区</t>
    <rPh sb="0" eb="2">
      <t>チュウオウ</t>
    </rPh>
    <rPh sb="2" eb="4">
      <t>チク</t>
    </rPh>
    <phoneticPr fontId="8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</si>
  <si>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</si>
  <si>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</si>
  <si>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</si>
  <si>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</si>
  <si>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</si>
  <si>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</si>
  <si>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</si>
  <si>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</si>
  <si>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</si>
  <si>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15～64歳</t>
    <rPh sb="5" eb="6">
      <t>サイ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</si>
  <si>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</si>
  <si>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</si>
  <si>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</si>
  <si>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</si>
  <si>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</si>
  <si>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</si>
  <si>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</si>
  <si>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</si>
  <si>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</si>
  <si>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</si>
  <si>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</si>
  <si>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</si>
  <si>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</si>
  <si>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</si>
  <si>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</si>
  <si>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</si>
  <si>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</si>
  <si>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</si>
  <si>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</si>
  <si>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</si>
  <si>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</si>
  <si>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</si>
  <si>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</si>
  <si>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</si>
  <si>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</si>
  <si>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</si>
  <si>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</si>
  <si>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</si>
  <si>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</si>
  <si>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</si>
  <si>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</si>
  <si>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</si>
  <si>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</si>
  <si>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</si>
  <si>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</si>
  <si>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</si>
  <si>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</si>
  <si>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</si>
  <si>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</si>
  <si>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</si>
  <si>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</si>
  <si>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</si>
  <si>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</si>
  <si>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</si>
  <si>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</si>
  <si>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</si>
  <si>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</si>
  <si>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</si>
  <si>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</si>
  <si>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</si>
  <si>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</si>
  <si>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</si>
  <si>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</si>
  <si>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</si>
  <si>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</si>
  <si>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</si>
  <si>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</si>
  <si>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</si>
  <si>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</si>
  <si>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</si>
  <si>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</si>
  <si>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</si>
  <si>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</si>
  <si>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</si>
  <si>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</si>
  <si>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</si>
  <si>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</si>
  <si>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</si>
  <si>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</si>
  <si>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</si>
  <si>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</si>
  <si>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</si>
  <si>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</si>
  <si>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</si>
  <si>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</si>
  <si>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</si>
  <si>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</si>
  <si>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</si>
  <si>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</si>
  <si>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</si>
  <si>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</si>
  <si>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</si>
  <si>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</si>
  <si>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</si>
  <si>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</si>
  <si>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</si>
  <si>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</si>
  <si>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</si>
  <si>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</si>
  <si>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</si>
  <si>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</si>
  <si>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</si>
  <si>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</si>
  <si>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</si>
  <si>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</si>
  <si>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</si>
  <si>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</si>
  <si>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</si>
  <si>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</si>
  <si>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</si>
  <si>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</si>
  <si>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</si>
  <si>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</si>
  <si>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</si>
  <si>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</si>
  <si>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</si>
  <si>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</si>
  <si>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</si>
  <si>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</si>
  <si>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</si>
  <si>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</si>
  <si>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</si>
  <si>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</si>
  <si>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</si>
  <si>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</si>
  <si>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</si>
  <si>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</si>
  <si>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</si>
  <si>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</si>
  <si>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</si>
  <si>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</si>
  <si>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</si>
  <si>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</si>
  <si>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</si>
  <si>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</si>
  <si>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</si>
  <si>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</si>
  <si>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</si>
  <si>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</si>
  <si>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</si>
  <si>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</si>
  <si>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</si>
  <si>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</si>
  <si>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</si>
  <si>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</si>
  <si>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</si>
  <si>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</si>
  <si>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</si>
  <si>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</si>
  <si>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</si>
  <si>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</si>
  <si>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</si>
  <si>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</si>
  <si>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</si>
  <si>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</si>
  <si>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</si>
  <si>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</si>
  <si>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</si>
  <si>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</si>
  <si>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</si>
  <si>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</si>
  <si>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</si>
  <si>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</si>
  <si>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</si>
  <si>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　</t>
    <phoneticPr fontId="3"/>
  </si>
  <si>
    <t>18　地区別年齢３区分別人口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</si>
  <si>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</si>
  <si>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</si>
  <si>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</si>
  <si>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</si>
  <si>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</si>
  <si>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</si>
  <si>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</si>
  <si>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</si>
  <si>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</si>
  <si>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</si>
  <si>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</si>
  <si>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</si>
  <si>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</si>
  <si>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</si>
  <si>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</si>
  <si>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</si>
  <si>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</si>
  <si>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</si>
  <si>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</si>
  <si>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</si>
  <si>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</si>
  <si>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</si>
  <si>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</si>
  <si>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</si>
  <si>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</si>
  <si>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</si>
  <si>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</si>
  <si>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</si>
  <si>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</si>
  <si>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</si>
  <si>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</si>
  <si>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</si>
  <si>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</si>
  <si>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</si>
  <si>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</si>
  <si>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</si>
  <si>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</si>
  <si>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</si>
  <si>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</si>
  <si>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</si>
  <si>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</si>
  <si>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</si>
  <si>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</si>
  <si>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</si>
  <si>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</si>
  <si>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</si>
  <si>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</si>
  <si>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</si>
  <si>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</si>
  <si>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</si>
  <si>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</si>
  <si>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29年</t>
    <rPh sb="2" eb="3">
      <t>ネン</t>
    </rPh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</si>
  <si>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</si>
  <si>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</si>
  <si>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</si>
  <si>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</si>
  <si>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（各年10月1日現在）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</si>
  <si>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</si>
  <si>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</si>
  <si>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</si>
  <si>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</si>
  <si>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</si>
  <si>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</si>
  <si>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</si>
  <si>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</si>
  <si>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女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</si>
  <si>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</si>
  <si>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</si>
  <si>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</si>
  <si>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</si>
  <si>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</si>
  <si>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</si>
  <si>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</si>
  <si>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</si>
  <si>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</si>
  <si>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</si>
  <si>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</si>
  <si>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</si>
  <si>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</si>
  <si>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</si>
  <si>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</si>
  <si>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</si>
  <si>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</si>
  <si>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</si>
  <si>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</si>
  <si>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</si>
  <si>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</si>
  <si>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</si>
  <si>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</si>
  <si>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</si>
  <si>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</si>
  <si>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</si>
  <si>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</si>
  <si>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</si>
  <si>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</si>
  <si>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</si>
  <si>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</si>
  <si>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</si>
  <si>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平成22年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</si>
  <si>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</si>
  <si>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</si>
  <si>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</si>
  <si>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</si>
  <si>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</si>
  <si>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</si>
  <si>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</si>
  <si>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</si>
  <si>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</si>
  <si>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</si>
  <si>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</si>
  <si>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</si>
  <si>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</si>
  <si>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</si>
  <si>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</si>
  <si>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</si>
  <si>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</si>
  <si>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</si>
  <si>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</si>
  <si>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</si>
  <si>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</si>
  <si>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Ｈに含む</t>
    <rPh sb="2" eb="3">
      <t>フク</t>
    </rPh>
    <phoneticPr fontId="3"/>
  </si>
  <si>
    <t>25　産業大分類15歳以上就業者数</t>
    <phoneticPr fontId="8"/>
  </si>
  <si>
    <t>-</t>
    <phoneticPr fontId="3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</si>
  <si>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</si>
  <si>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</si>
  <si>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</si>
  <si>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</si>
  <si>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</si>
  <si>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</si>
  <si>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</si>
  <si>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</si>
  <si>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</si>
  <si>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</si>
  <si>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</si>
  <si>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</si>
  <si>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</si>
  <si>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</si>
  <si>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</si>
  <si>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</si>
  <si>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</si>
  <si>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</si>
  <si>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</si>
  <si>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</si>
  <si>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</si>
  <si>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</si>
  <si>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</si>
  <si>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</si>
  <si>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</si>
  <si>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</si>
  <si>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</si>
  <si>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</si>
  <si>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</si>
  <si>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</si>
  <si>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</si>
  <si>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</si>
  <si>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</si>
  <si>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</si>
  <si>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</si>
  <si>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</si>
  <si>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</si>
  <si>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30年</t>
    <rPh sb="2" eb="3">
      <t>ネン</t>
    </rPh>
    <phoneticPr fontId="3"/>
  </si>
  <si>
    <t>2045年</t>
    <rPh sb="4" eb="5">
      <t>ネン</t>
    </rPh>
    <phoneticPr fontId="3"/>
  </si>
  <si>
    <t>指　　数（2015年＝100とした場合）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</si>
  <si>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</si>
  <si>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7　人口及び世帯数の推移</t>
    <phoneticPr fontId="8"/>
  </si>
  <si>
    <t>２年</t>
    <rPh sb="1" eb="2">
      <t>ネン</t>
    </rPh>
    <phoneticPr fontId="3"/>
  </si>
  <si>
    <t>　　　※は国勢調査結果、それ以外は毎月人口異動調査。</t>
    <phoneticPr fontId="14"/>
  </si>
  <si>
    <t>9　人口動態（自然動態）</t>
    <phoneticPr fontId="8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</si>
  <si>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</si>
  <si>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</si>
  <si>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</si>
  <si>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</si>
  <si>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10　人口動態（社会動態）</t>
    <phoneticPr fontId="8"/>
  </si>
  <si>
    <t>転　　　入</t>
    <phoneticPr fontId="8"/>
  </si>
  <si>
    <t>転　　　出</t>
    <phoneticPr fontId="8"/>
  </si>
  <si>
    <t>転　　出　　Ｂ</t>
    <phoneticPr fontId="8"/>
  </si>
  <si>
    <t>(人)</t>
    <phoneticPr fontId="3"/>
  </si>
  <si>
    <t>構成比(％)</t>
    <phoneticPr fontId="3"/>
  </si>
  <si>
    <t>区  分</t>
    <phoneticPr fontId="8"/>
  </si>
  <si>
    <t>転　　入　　Ａ</t>
    <phoneticPr fontId="8"/>
  </si>
  <si>
    <t>資料：市　民　課</t>
    <phoneticPr fontId="8"/>
  </si>
  <si>
    <t>行  政  区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</si>
  <si>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</si>
  <si>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</si>
  <si>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</si>
  <si>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</si>
  <si>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</si>
  <si>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</si>
  <si>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</si>
  <si>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</si>
  <si>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３年</t>
    <rPh sb="1" eb="2">
      <t>ネン</t>
    </rPh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</si>
  <si>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</si>
  <si>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11　人口動態（社会動態）の都道府県別概況</t>
    <rPh sb="19" eb="21">
      <t>ガイキョウ</t>
    </rPh>
    <phoneticPr fontId="8"/>
  </si>
  <si>
    <t>差引増減(人)
Ａ－Ｂ</t>
    <rPh sb="5" eb="6">
      <t>ヒト</t>
    </rPh>
    <phoneticPr fontId="8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</si>
  <si>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</si>
  <si>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</si>
  <si>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</si>
  <si>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</si>
  <si>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</si>
  <si>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</si>
  <si>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</si>
  <si>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イバラキケン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</si>
  <si>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</si>
  <si>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</si>
  <si>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</si>
  <si>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</si>
  <si>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2">
      <t>トウキョウ</t>
    </rPh>
    <rPh sb="2" eb="3">
      <t>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</si>
  <si>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</si>
  <si>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</si>
  <si>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</si>
  <si>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</si>
  <si>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</si>
  <si>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</si>
  <si>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</si>
  <si>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</si>
  <si>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</si>
  <si>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</si>
  <si>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</si>
  <si>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</si>
  <si>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</si>
  <si>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</si>
  <si>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</si>
  <si>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</si>
  <si>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</si>
  <si>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</si>
  <si>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</si>
  <si>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</si>
  <si>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</si>
  <si>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</si>
  <si>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</si>
  <si>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</si>
  <si>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</si>
  <si>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</si>
  <si>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</si>
  <si>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</si>
  <si>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</si>
  <si>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</si>
  <si>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</si>
  <si>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</si>
  <si>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</si>
  <si>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</si>
  <si>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国外</t>
    <rPh sb="0" eb="2">
      <t>コクガイ</t>
    </rPh>
    <phoneticPr fontId="8"/>
  </si>
  <si>
    <t>不明</t>
    <rPh sb="0" eb="2">
      <t>フメイ</t>
    </rPh>
    <phoneticPr fontId="8"/>
  </si>
  <si>
    <t>４年</t>
    <rPh sb="1" eb="2">
      <t>ネン</t>
    </rPh>
    <phoneticPr fontId="3"/>
  </si>
  <si>
    <t>３年　</t>
    <rPh sb="1" eb="2">
      <t>ネン</t>
    </rPh>
    <phoneticPr fontId="14"/>
  </si>
  <si>
    <t>４年　</t>
    <rPh sb="1" eb="2">
      <t>ネン</t>
    </rPh>
    <phoneticPr fontId="14"/>
  </si>
  <si>
    <t>令和２年</t>
    <rPh sb="0" eb="2">
      <t>レイワ</t>
    </rPh>
    <rPh sb="3" eb="4">
      <t>ネン</t>
    </rPh>
    <phoneticPr fontId="3"/>
  </si>
  <si>
    <t>（令和２年10月1日現在）</t>
    <rPh sb="1" eb="3">
      <t>レイワ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</si>
  <si>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3"/>
  </si>
  <si>
    <t>大里地区計</t>
    <rPh sb="0" eb="2">
      <t>オオサト</t>
    </rPh>
    <rPh sb="2" eb="4">
      <t>チク</t>
    </rPh>
    <rPh sb="4" eb="5">
      <t>ケイ</t>
    </rPh>
    <phoneticPr fontId="3"/>
  </si>
  <si>
    <t>令和２年</t>
    <rPh sb="0" eb="2">
      <t>レイワ</t>
    </rPh>
    <phoneticPr fontId="3"/>
  </si>
  <si>
    <t>令和２年</t>
    <rPh sb="0" eb="2">
      <t>レイワ</t>
    </rPh>
    <phoneticPr fontId="8"/>
  </si>
  <si>
    <t>相生町</t>
    <rPh sb="0" eb="3">
      <t>アイオイチョウ</t>
    </rPh>
    <phoneticPr fontId="8"/>
  </si>
  <si>
    <t>－</t>
  </si>
  <si>
    <t>（令和２年10月1日現在)</t>
    <rPh sb="1" eb="3">
      <t>レイワ</t>
    </rPh>
    <phoneticPr fontId="8"/>
  </si>
  <si>
    <t>総数</t>
    <rPh sb="0" eb="2">
      <t>ソウスウ</t>
    </rPh>
    <phoneticPr fontId="3"/>
  </si>
  <si>
    <t>小原</t>
    <rPh sb="0" eb="2">
      <t>コハラ</t>
    </rPh>
    <phoneticPr fontId="3"/>
  </si>
  <si>
    <t>東小諸</t>
    <rPh sb="0" eb="3">
      <t>ヒガシコモロ</t>
    </rPh>
    <phoneticPr fontId="3"/>
  </si>
  <si>
    <t>東山</t>
    <rPh sb="0" eb="2">
      <t>ヒガシヤマ</t>
    </rPh>
    <phoneticPr fontId="3"/>
  </si>
  <si>
    <t>乙女</t>
    <rPh sb="0" eb="2">
      <t>オトメ</t>
    </rPh>
    <phoneticPr fontId="3"/>
  </si>
  <si>
    <t>御幸町</t>
    <rPh sb="0" eb="3">
      <t>ミユキチョウ</t>
    </rPh>
    <phoneticPr fontId="3"/>
  </si>
  <si>
    <t>与良</t>
    <rPh sb="0" eb="2">
      <t>ヨラ</t>
    </rPh>
    <phoneticPr fontId="3"/>
  </si>
  <si>
    <t>鶴巻</t>
    <rPh sb="0" eb="2">
      <t>ツルマキ</t>
    </rPh>
    <phoneticPr fontId="3"/>
  </si>
  <si>
    <t>石峠</t>
    <rPh sb="0" eb="1">
      <t>イシ</t>
    </rPh>
    <rPh sb="1" eb="2">
      <t>トウゲ</t>
    </rPh>
    <phoneticPr fontId="3"/>
  </si>
  <si>
    <t>赤坂</t>
    <rPh sb="0" eb="2">
      <t>アカサカ</t>
    </rPh>
    <phoneticPr fontId="3"/>
  </si>
  <si>
    <t>柏木上</t>
    <rPh sb="0" eb="2">
      <t>カシワギ</t>
    </rPh>
    <rPh sb="2" eb="3">
      <t>ウエ</t>
    </rPh>
    <phoneticPr fontId="3"/>
  </si>
  <si>
    <t>南町</t>
    <rPh sb="0" eb="2">
      <t>ミナミチョウ</t>
    </rPh>
    <phoneticPr fontId="3"/>
  </si>
  <si>
    <t>柏木下</t>
    <rPh sb="0" eb="2">
      <t>カシワギ</t>
    </rPh>
    <rPh sb="2" eb="3">
      <t>シタ</t>
    </rPh>
    <phoneticPr fontId="3"/>
  </si>
  <si>
    <t>緑ヶ丘</t>
    <rPh sb="0" eb="3">
      <t>ミドリガオカ</t>
    </rPh>
    <phoneticPr fontId="3"/>
  </si>
  <si>
    <t>四ツ谷</t>
    <rPh sb="0" eb="1">
      <t>ヨ</t>
    </rPh>
    <rPh sb="2" eb="3">
      <t>ヤ</t>
    </rPh>
    <phoneticPr fontId="3"/>
  </si>
  <si>
    <t>荒町</t>
    <rPh sb="0" eb="2">
      <t>アラマチ</t>
    </rPh>
    <phoneticPr fontId="3"/>
  </si>
  <si>
    <t>加増</t>
    <rPh sb="0" eb="2">
      <t>カマス</t>
    </rPh>
    <phoneticPr fontId="3"/>
  </si>
  <si>
    <t>紺屋町</t>
    <rPh sb="0" eb="2">
      <t>コンヤ</t>
    </rPh>
    <rPh sb="2" eb="3">
      <t>マチ</t>
    </rPh>
    <phoneticPr fontId="3"/>
  </si>
  <si>
    <t>荒堀</t>
    <rPh sb="0" eb="2">
      <t>アラボリ</t>
    </rPh>
    <phoneticPr fontId="3"/>
  </si>
  <si>
    <t>八幡町</t>
    <rPh sb="0" eb="3">
      <t>ハチマンチョウ</t>
    </rPh>
    <phoneticPr fontId="3"/>
  </si>
  <si>
    <t>南ヶ原</t>
    <rPh sb="0" eb="3">
      <t>ミナミガハラ</t>
    </rPh>
    <phoneticPr fontId="3"/>
  </si>
  <si>
    <t>三和</t>
    <rPh sb="0" eb="2">
      <t>ミツワ</t>
    </rPh>
    <phoneticPr fontId="3"/>
  </si>
  <si>
    <t>乗瀬</t>
    <rPh sb="0" eb="2">
      <t>ノリセ</t>
    </rPh>
    <phoneticPr fontId="3"/>
  </si>
  <si>
    <t>天池</t>
    <rPh sb="0" eb="2">
      <t>アマイケ</t>
    </rPh>
    <phoneticPr fontId="3"/>
  </si>
  <si>
    <t>ひばりヶ丘</t>
    <rPh sb="4" eb="5">
      <t>オカ</t>
    </rPh>
    <phoneticPr fontId="3"/>
  </si>
  <si>
    <t>松井</t>
    <rPh sb="0" eb="2">
      <t>マツイ</t>
    </rPh>
    <phoneticPr fontId="3"/>
  </si>
  <si>
    <t>東雲</t>
    <rPh sb="0" eb="2">
      <t>シノノメ</t>
    </rPh>
    <phoneticPr fontId="3"/>
  </si>
  <si>
    <t>大久保</t>
    <rPh sb="0" eb="3">
      <t>オオクボ</t>
    </rPh>
    <phoneticPr fontId="3"/>
  </si>
  <si>
    <t>相生</t>
    <rPh sb="0" eb="2">
      <t>アイオイ</t>
    </rPh>
    <phoneticPr fontId="3"/>
  </si>
  <si>
    <t>氷</t>
    <rPh sb="0" eb="1">
      <t>コオリ</t>
    </rPh>
    <phoneticPr fontId="3"/>
  </si>
  <si>
    <t>本町</t>
    <rPh sb="0" eb="2">
      <t>ホンマチ</t>
    </rPh>
    <phoneticPr fontId="3"/>
  </si>
  <si>
    <t>鴇久保</t>
    <rPh sb="0" eb="3">
      <t>トキクボ</t>
    </rPh>
    <phoneticPr fontId="3"/>
  </si>
  <si>
    <t>六供</t>
    <rPh sb="0" eb="2">
      <t>ロック</t>
    </rPh>
    <phoneticPr fontId="3"/>
  </si>
  <si>
    <t>田町</t>
    <rPh sb="0" eb="2">
      <t>タマチ</t>
    </rPh>
    <phoneticPr fontId="3"/>
  </si>
  <si>
    <t>上ノ平</t>
    <rPh sb="0" eb="1">
      <t>ウエ</t>
    </rPh>
    <rPh sb="2" eb="3">
      <t>タイラ</t>
    </rPh>
    <phoneticPr fontId="3"/>
  </si>
  <si>
    <t>大手</t>
    <rPh sb="0" eb="2">
      <t>オオテ</t>
    </rPh>
    <phoneticPr fontId="3"/>
  </si>
  <si>
    <t>久保</t>
    <rPh sb="0" eb="2">
      <t>クボ</t>
    </rPh>
    <phoneticPr fontId="3"/>
  </si>
  <si>
    <t>古城</t>
    <rPh sb="0" eb="2">
      <t>コジョウ</t>
    </rPh>
    <phoneticPr fontId="3"/>
  </si>
  <si>
    <t>市町</t>
    <rPh sb="0" eb="1">
      <t>イチ</t>
    </rPh>
    <rPh sb="1" eb="2">
      <t>マチ</t>
    </rPh>
    <phoneticPr fontId="3"/>
  </si>
  <si>
    <t>新町</t>
    <rPh sb="0" eb="2">
      <t>シンマチ</t>
    </rPh>
    <phoneticPr fontId="3"/>
  </si>
  <si>
    <t>御牧ヶ原</t>
    <rPh sb="0" eb="4">
      <t>ミマキガハラ</t>
    </rPh>
    <phoneticPr fontId="3"/>
  </si>
  <si>
    <t>両神</t>
    <rPh sb="0" eb="2">
      <t>リョウジン</t>
    </rPh>
    <phoneticPr fontId="3"/>
  </si>
  <si>
    <t>富士見平</t>
    <rPh sb="0" eb="4">
      <t>フジミダイラ</t>
    </rPh>
    <phoneticPr fontId="3"/>
  </si>
  <si>
    <t>中央地区</t>
    <rPh sb="0" eb="2">
      <t>チュウオウ</t>
    </rPh>
    <rPh sb="2" eb="4">
      <t>チク</t>
    </rPh>
    <phoneticPr fontId="3"/>
  </si>
  <si>
    <t>市</t>
    <rPh sb="0" eb="1">
      <t>イチ</t>
    </rPh>
    <phoneticPr fontId="3"/>
  </si>
  <si>
    <t>菱野</t>
    <rPh sb="0" eb="2">
      <t>ヒシノ</t>
    </rPh>
    <phoneticPr fontId="3"/>
  </si>
  <si>
    <t>後平</t>
    <rPh sb="0" eb="2">
      <t>ウシロダイラ</t>
    </rPh>
    <phoneticPr fontId="3"/>
  </si>
  <si>
    <t>諸</t>
    <rPh sb="0" eb="1">
      <t>モロ</t>
    </rPh>
    <phoneticPr fontId="3"/>
  </si>
  <si>
    <t>三岡地区</t>
    <rPh sb="0" eb="2">
      <t>ミツオカ</t>
    </rPh>
    <rPh sb="2" eb="4">
      <t>チク</t>
    </rPh>
    <phoneticPr fontId="3"/>
  </si>
  <si>
    <t>西原</t>
    <rPh sb="0" eb="2">
      <t>ニシバラ</t>
    </rPh>
    <phoneticPr fontId="3"/>
  </si>
  <si>
    <t>滝原</t>
    <rPh sb="0" eb="2">
      <t>タキバラ</t>
    </rPh>
    <phoneticPr fontId="3"/>
  </si>
  <si>
    <t>平原</t>
    <rPh sb="0" eb="2">
      <t>ヒラハラ</t>
    </rPh>
    <phoneticPr fontId="3"/>
  </si>
  <si>
    <t>大里地区</t>
    <rPh sb="0" eb="2">
      <t>オオサト</t>
    </rPh>
    <rPh sb="2" eb="4">
      <t>チク</t>
    </rPh>
    <phoneticPr fontId="3"/>
  </si>
  <si>
    <t>和田</t>
    <rPh sb="0" eb="2">
      <t>ワダ</t>
    </rPh>
    <phoneticPr fontId="3"/>
  </si>
  <si>
    <t>芝生田</t>
    <rPh sb="0" eb="3">
      <t>シボウダ</t>
    </rPh>
    <phoneticPr fontId="3"/>
  </si>
  <si>
    <t>一ッ谷</t>
    <rPh sb="0" eb="3">
      <t>ヒトツヤ</t>
    </rPh>
    <phoneticPr fontId="3"/>
  </si>
  <si>
    <t>井子</t>
    <rPh sb="0" eb="2">
      <t>イゴ</t>
    </rPh>
    <phoneticPr fontId="3"/>
  </si>
  <si>
    <t>糠地</t>
    <rPh sb="0" eb="2">
      <t>ヌカジ</t>
    </rPh>
    <phoneticPr fontId="3"/>
  </si>
  <si>
    <t>南大井地区</t>
    <rPh sb="0" eb="3">
      <t>ミナミオオイ</t>
    </rPh>
    <rPh sb="3" eb="5">
      <t>チク</t>
    </rPh>
    <phoneticPr fontId="3"/>
  </si>
  <si>
    <t>西小諸地区</t>
    <rPh sb="0" eb="1">
      <t>ニシ</t>
    </rPh>
    <rPh sb="1" eb="3">
      <t>コモロ</t>
    </rPh>
    <rPh sb="3" eb="5">
      <t>チク</t>
    </rPh>
    <phoneticPr fontId="3"/>
  </si>
  <si>
    <t>令 和 ２ 年</t>
    <rPh sb="0" eb="1">
      <t>レイ</t>
    </rPh>
    <rPh sb="2" eb="3">
      <t>ワ</t>
    </rPh>
    <rPh sb="6" eb="7">
      <t>ネン</t>
    </rPh>
    <phoneticPr fontId="3"/>
  </si>
  <si>
    <t>（令和2年10月1日現在　単位：人）</t>
    <rPh sb="1" eb="3">
      <t>レイワ</t>
    </rPh>
    <rPh sb="13" eb="15">
      <t>タンイ</t>
    </rPh>
    <rPh sb="16" eb="17">
      <t>ニン</t>
    </rPh>
    <phoneticPr fontId="8"/>
  </si>
  <si>
    <t>（令和2年10月1日現在）</t>
    <rPh sb="1" eb="3">
      <t>レイワ</t>
    </rPh>
    <phoneticPr fontId="8"/>
  </si>
  <si>
    <r>
      <t xml:space="preserve"> Ｓ　サービス業</t>
    </r>
    <r>
      <rPr>
        <sz val="9"/>
        <rFont val="ＤＦＰ平成明朝体W3-PSM"/>
        <family val="3"/>
        <charset val="128"/>
      </rPr>
      <t>（他に分類されないもの）</t>
    </r>
    <phoneticPr fontId="8"/>
  </si>
  <si>
    <r>
      <t xml:space="preserve"> Ｔ　公務</t>
    </r>
    <r>
      <rPr>
        <sz val="9"/>
        <rFont val="ＤＦＰ平成明朝体W3-PSM"/>
        <family val="3"/>
        <charset val="128"/>
      </rPr>
      <t>（他に分類されるものを除く）</t>
    </r>
    <phoneticPr fontId="8"/>
  </si>
  <si>
    <t>令和２年</t>
    <rPh sb="0" eb="2">
      <t>レイワ</t>
    </rPh>
    <rPh sb="3" eb="4">
      <t>ネン</t>
    </rPh>
    <phoneticPr fontId="8"/>
  </si>
  <si>
    <t>（令和2年10月1日現在　単位：人）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8"/>
  </si>
  <si>
    <t>北大井地区</t>
    <rPh sb="0" eb="3">
      <t>キタオオイ</t>
    </rPh>
    <rPh sb="3" eb="5">
      <t>チク</t>
    </rPh>
    <phoneticPr fontId="3"/>
  </si>
  <si>
    <t>原村</t>
    <rPh sb="0" eb="2">
      <t>ハラムラ</t>
    </rPh>
    <phoneticPr fontId="3"/>
  </si>
  <si>
    <t>中村</t>
    <rPh sb="0" eb="2">
      <t>ナカムラ</t>
    </rPh>
    <phoneticPr fontId="3"/>
  </si>
  <si>
    <t>八代</t>
    <rPh sb="0" eb="2">
      <t>ヤツシロ</t>
    </rPh>
    <phoneticPr fontId="3"/>
  </si>
  <si>
    <t>西八満</t>
    <rPh sb="0" eb="3">
      <t>ニシハチマン</t>
    </rPh>
    <phoneticPr fontId="3"/>
  </si>
  <si>
    <t>藤塚</t>
    <rPh sb="0" eb="2">
      <t>フジツカ</t>
    </rPh>
    <phoneticPr fontId="3"/>
  </si>
  <si>
    <t>川辺地区</t>
    <rPh sb="0" eb="2">
      <t>カワベ</t>
    </rPh>
    <rPh sb="2" eb="4">
      <t>チク</t>
    </rPh>
    <phoneticPr fontId="3"/>
  </si>
  <si>
    <t>宮沢</t>
    <rPh sb="0" eb="1">
      <t>ミヤ</t>
    </rPh>
    <rPh sb="1" eb="2">
      <t>サワ</t>
    </rPh>
    <phoneticPr fontId="3"/>
  </si>
  <si>
    <t>諏訪山</t>
    <rPh sb="0" eb="2">
      <t>スワ</t>
    </rPh>
    <rPh sb="2" eb="3">
      <t>ヤマ</t>
    </rPh>
    <phoneticPr fontId="3"/>
  </si>
  <si>
    <t>森山</t>
    <rPh sb="0" eb="2">
      <t>モリヤマ</t>
    </rPh>
    <phoneticPr fontId="3"/>
  </si>
  <si>
    <t>御影</t>
    <rPh sb="0" eb="2">
      <t>ミカゲ</t>
    </rPh>
    <phoneticPr fontId="3"/>
  </si>
  <si>
    <t>谷地原</t>
    <rPh sb="0" eb="3">
      <t>ヤチハラ</t>
    </rPh>
    <phoneticPr fontId="3"/>
  </si>
  <si>
    <t>令　和　２　年</t>
    <rPh sb="0" eb="1">
      <t>レイ</t>
    </rPh>
    <rPh sb="2" eb="3">
      <t>ワ</t>
    </rPh>
    <phoneticPr fontId="8"/>
  </si>
  <si>
    <t>2.37</t>
    <phoneticPr fontId="3"/>
  </si>
  <si>
    <t>該当地域なし</t>
    <rPh sb="0" eb="2">
      <t>ガイトウ</t>
    </rPh>
    <rPh sb="2" eb="4">
      <t>チイキ</t>
    </rPh>
    <phoneticPr fontId="3"/>
  </si>
  <si>
    <t>　(注)特に人口密度の高い地域（市街地）をＤＩＤ（人口集中地区）として
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36" eb="38">
      <t>ショウワ</t>
    </rPh>
    <rPh sb="40" eb="41">
      <t>ネン</t>
    </rPh>
    <rPh sb="43" eb="45">
      <t>セッテイ</t>
    </rPh>
    <phoneticPr fontId="3"/>
  </si>
  <si>
    <t>５月</t>
  </si>
  <si>
    <t>10月</t>
  </si>
  <si>
    <t>2023年版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</si>
  <si>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昭和33年</t>
    <rPh sb="0" eb="2">
      <t>ショウワ</t>
    </rPh>
    <rPh sb="4" eb="5">
      <t>ネン</t>
    </rPh>
    <phoneticPr fontId="3"/>
  </si>
  <si>
    <t>34年</t>
    <rPh sb="2" eb="3">
      <t>ネン</t>
    </rPh>
    <phoneticPr fontId="3"/>
  </si>
  <si>
    <t>35年</t>
    <rPh sb="2" eb="3">
      <t>ネン</t>
    </rPh>
    <phoneticPr fontId="3"/>
  </si>
  <si>
    <t>36年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</si>
  <si>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</si>
  <si>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</si>
  <si>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</si>
  <si>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</si>
  <si>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</si>
  <si>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</si>
  <si>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</si>
  <si>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</si>
  <si>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45年</t>
    <rPh sb="2" eb="3">
      <t>ネン</t>
    </rPh>
    <phoneticPr fontId="3"/>
  </si>
  <si>
    <t>46年</t>
    <rPh sb="2" eb="3">
      <t>ネン</t>
    </rPh>
    <phoneticPr fontId="3"/>
  </si>
  <si>
    <t>47年</t>
    <rPh sb="2" eb="3">
      <t>ネン</t>
    </rPh>
    <phoneticPr fontId="3"/>
  </si>
  <si>
    <t>48年</t>
    <rPh sb="2" eb="3">
      <t>ネン</t>
    </rPh>
    <phoneticPr fontId="3"/>
  </si>
  <si>
    <t>49年</t>
    <rPh sb="2" eb="3">
      <t>ネン</t>
    </rPh>
    <phoneticPr fontId="3"/>
  </si>
  <si>
    <t>50年</t>
    <rPh sb="2" eb="3">
      <t>ネン</t>
    </rPh>
    <phoneticPr fontId="3"/>
  </si>
  <si>
    <t>51年</t>
    <rPh sb="2" eb="3">
      <t>ネン</t>
    </rPh>
    <phoneticPr fontId="3"/>
  </si>
  <si>
    <t>52年</t>
    <rPh sb="2" eb="3">
      <t>ネン</t>
    </rPh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</si>
  <si>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</si>
  <si>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</si>
  <si>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rPh sb="2" eb="3">
      <t>ネン</t>
    </rPh>
    <phoneticPr fontId="3"/>
  </si>
  <si>
    <t>56年</t>
    <rPh sb="2" eb="3">
      <t>ネン</t>
    </rPh>
    <phoneticPr fontId="3"/>
  </si>
  <si>
    <t>57年</t>
    <rPh sb="2" eb="3">
      <t>ネン</t>
    </rPh>
    <phoneticPr fontId="3"/>
  </si>
  <si>
    <t>58年</t>
    <rPh sb="2" eb="3">
      <t>ネン</t>
    </rPh>
    <phoneticPr fontId="3"/>
  </si>
  <si>
    <t>59年</t>
    <rPh sb="2" eb="3">
      <t>ネン</t>
    </rPh>
    <phoneticPr fontId="3"/>
  </si>
  <si>
    <t>60年</t>
    <rPh sb="2" eb="3">
      <t>ネン</t>
    </rPh>
    <phoneticPr fontId="3"/>
  </si>
  <si>
    <t>61年</t>
    <rPh sb="2" eb="3">
      <t>ネン</t>
    </rPh>
    <phoneticPr fontId="3"/>
  </si>
  <si>
    <t>62年</t>
    <rPh sb="2" eb="3">
      <t>ネン</t>
    </rPh>
    <phoneticPr fontId="3"/>
  </si>
  <si>
    <t>63年</t>
    <rPh sb="2" eb="3">
      <t>ネン</t>
    </rPh>
    <phoneticPr fontId="3"/>
  </si>
  <si>
    <t>平成元年</t>
    <rPh sb="0" eb="2">
      <t>ヘイセイ</t>
    </rPh>
    <rPh sb="2" eb="4">
      <t>ガンネン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</si>
  <si>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</si>
  <si>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</si>
  <si>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</si>
  <si>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</si>
  <si>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</si>
  <si>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</si>
  <si>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</si>
  <si>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</si>
  <si>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</si>
  <si>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</si>
  <si>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</si>
  <si>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</si>
  <si>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</si>
  <si>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</si>
  <si>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</si>
  <si>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</si>
  <si>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</si>
  <si>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</si>
  <si>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</si>
  <si>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</si>
  <si>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</si>
  <si>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</si>
  <si>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</si>
  <si>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</si>
  <si>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</si>
  <si>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</si>
  <si>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</si>
  <si>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</si>
  <si>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</si>
  <si>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</si>
  <si>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５年　</t>
    <rPh sb="1" eb="2">
      <t>ネン</t>
    </rPh>
    <phoneticPr fontId="9"/>
  </si>
  <si>
    <t>平成11年</t>
    <rPh sb="0" eb="2">
      <t>ヘイセイ</t>
    </rPh>
    <rPh sb="4" eb="5">
      <t>ネン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</si>
  <si>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</si>
  <si>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>２月</t>
    <rPh sb="1" eb="2">
      <t>ガツ</t>
    </rPh>
    <phoneticPr fontId="3"/>
  </si>
  <si>
    <t>令和元年</t>
    <rPh sb="0" eb="2">
      <t>レイワ</t>
    </rPh>
    <rPh sb="2" eb="3">
      <t>モト</t>
    </rPh>
    <rPh sb="3" eb="4">
      <t>ネン</t>
    </rPh>
    <phoneticPr fontId="2"/>
  </si>
  <si>
    <t>（令和５年）</t>
    <rPh sb="1" eb="3">
      <t>レイワ</t>
    </rPh>
    <phoneticPr fontId="8"/>
  </si>
  <si>
    <t>原　　村</t>
    <rPh sb="0" eb="1">
      <t>ハラ</t>
    </rPh>
    <rPh sb="3" eb="4">
      <t>ムラ</t>
    </rPh>
    <phoneticPr fontId="2"/>
  </si>
  <si>
    <t>中　　村</t>
    <rPh sb="0" eb="1">
      <t>ナカ</t>
    </rPh>
    <rPh sb="3" eb="4">
      <t>ムラ</t>
    </rPh>
    <phoneticPr fontId="2"/>
  </si>
  <si>
    <t>八　　代</t>
    <rPh sb="0" eb="1">
      <t>ハチ</t>
    </rPh>
    <rPh sb="3" eb="4">
      <t>ダイ</t>
    </rPh>
    <phoneticPr fontId="2"/>
  </si>
  <si>
    <t>西　八　満</t>
    <rPh sb="0" eb="1">
      <t>ニシ</t>
    </rPh>
    <rPh sb="2" eb="3">
      <t>ハチ</t>
    </rPh>
    <rPh sb="4" eb="5">
      <t>マン</t>
    </rPh>
    <phoneticPr fontId="2"/>
  </si>
  <si>
    <t>東</t>
    <rPh sb="0" eb="1">
      <t>ヒガシ</t>
    </rPh>
    <phoneticPr fontId="2"/>
  </si>
  <si>
    <t>藤　　塚</t>
    <rPh sb="0" eb="1">
      <t>フジ</t>
    </rPh>
    <rPh sb="3" eb="4">
      <t>ツカ</t>
    </rPh>
    <phoneticPr fontId="2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</si>
  <si>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3"/>
  </si>
  <si>
    <t>西浦</t>
    <rPh sb="0" eb="2">
      <t>ニシウラ</t>
    </rPh>
    <phoneticPr fontId="2"/>
  </si>
  <si>
    <t>大杭</t>
    <rPh sb="0" eb="2">
      <t>オオクイ</t>
    </rPh>
    <phoneticPr fontId="2"/>
  </si>
  <si>
    <t>宮沢</t>
    <rPh sb="0" eb="2">
      <t>ミヤサワ</t>
    </rPh>
    <phoneticPr fontId="2"/>
  </si>
  <si>
    <t>諏訪山</t>
    <rPh sb="0" eb="3">
      <t>スワヤマ</t>
    </rPh>
    <phoneticPr fontId="2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</si>
  <si>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3"/>
  </si>
  <si>
    <t>耳取</t>
    <rPh sb="0" eb="2">
      <t>ミミトリ</t>
    </rPh>
    <phoneticPr fontId="2"/>
  </si>
  <si>
    <t>三岡地区計</t>
    <rPh sb="0" eb="2">
      <t>ミツオカ</t>
    </rPh>
    <rPh sb="2" eb="4">
      <t>チク</t>
    </rPh>
    <rPh sb="4" eb="5">
      <t>ケイ</t>
    </rPh>
    <phoneticPr fontId="3"/>
  </si>
  <si>
    <t>南大井地区計</t>
    <rPh sb="0" eb="3">
      <t>ミナミオオイ</t>
    </rPh>
    <rPh sb="3" eb="5">
      <t>チク</t>
    </rPh>
    <rPh sb="5" eb="6">
      <t>ケイ</t>
    </rPh>
    <phoneticPr fontId="3"/>
  </si>
  <si>
    <t>（令和5年4月1日現在）</t>
    <rPh sb="1" eb="3">
      <t>レイワ</t>
    </rPh>
    <phoneticPr fontId="8"/>
  </si>
  <si>
    <t>原村</t>
    <rPh sb="0" eb="1">
      <t>ハラ</t>
    </rPh>
    <rPh sb="1" eb="2">
      <t>ムラ</t>
    </rPh>
    <phoneticPr fontId="2"/>
  </si>
  <si>
    <t>中村</t>
    <rPh sb="0" eb="1">
      <t>ナカ</t>
    </rPh>
    <rPh sb="1" eb="2">
      <t>ムラ</t>
    </rPh>
    <phoneticPr fontId="2"/>
  </si>
  <si>
    <t>八代</t>
    <rPh sb="0" eb="1">
      <t>ハチ</t>
    </rPh>
    <rPh sb="1" eb="2">
      <t>ダイ</t>
    </rPh>
    <phoneticPr fontId="2"/>
  </si>
  <si>
    <t>西八満</t>
    <rPh sb="0" eb="1">
      <t>ニシ</t>
    </rPh>
    <rPh sb="1" eb="2">
      <t>ハチ</t>
    </rPh>
    <rPh sb="2" eb="3">
      <t>マン</t>
    </rPh>
    <phoneticPr fontId="2"/>
  </si>
  <si>
    <t>藤塚</t>
    <rPh sb="0" eb="1">
      <t>フジ</t>
    </rPh>
    <rPh sb="1" eb="2">
      <t>ツカ</t>
    </rPh>
    <phoneticPr fontId="2"/>
  </si>
  <si>
    <t>北大井地区</t>
    <rPh sb="0" eb="1">
      <t>キタ</t>
    </rPh>
    <rPh sb="1" eb="3">
      <t>オオイ</t>
    </rPh>
    <rPh sb="3" eb="5">
      <t>チク</t>
    </rPh>
    <phoneticPr fontId="3"/>
  </si>
  <si>
    <t>川辺地区</t>
    <rPh sb="0" eb="1">
      <t>カワ</t>
    </rPh>
    <rPh sb="1" eb="2">
      <t>ベ</t>
    </rPh>
    <rPh sb="2" eb="4">
      <t>チク</t>
    </rPh>
    <phoneticPr fontId="3"/>
  </si>
  <si>
    <t>森山</t>
    <rPh sb="0" eb="1">
      <t>モリ</t>
    </rPh>
    <rPh sb="1" eb="2">
      <t>ヤマ</t>
    </rPh>
    <phoneticPr fontId="2"/>
  </si>
  <si>
    <t>御影</t>
    <rPh sb="0" eb="1">
      <t>ゴ</t>
    </rPh>
    <rPh sb="1" eb="2">
      <t>カゲ</t>
    </rPh>
    <phoneticPr fontId="2"/>
  </si>
  <si>
    <t>谷地原</t>
    <rPh sb="0" eb="1">
      <t>タニ</t>
    </rPh>
    <rPh sb="1" eb="2">
      <t>チ</t>
    </rPh>
    <rPh sb="2" eb="3">
      <t>ハラ</t>
    </rPh>
    <phoneticPr fontId="2"/>
  </si>
  <si>
    <t>市全域</t>
    <rPh sb="0" eb="1">
      <t>シ</t>
    </rPh>
    <rPh sb="1" eb="2">
      <t>ゼン</t>
    </rPh>
    <rPh sb="2" eb="3">
      <t>イキ</t>
    </rPh>
    <phoneticPr fontId="2"/>
  </si>
  <si>
    <t>平成12年</t>
    <rPh sb="0" eb="2">
      <t>ヘイセイ</t>
    </rPh>
    <rPh sb="4" eb="5">
      <t>ネン</t>
    </rPh>
    <phoneticPr fontId="6"/>
  </si>
  <si>
    <t>13年</t>
    <rPh sb="2" eb="3">
      <t>ネン</t>
    </rPh>
    <phoneticPr fontId="6"/>
  </si>
  <si>
    <t>14年</t>
    <rPh sb="2" eb="3">
      <t>ネン</t>
    </rPh>
    <phoneticPr fontId="6"/>
  </si>
  <si>
    <t>15年</t>
    <rPh sb="2" eb="3">
      <t>ネン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</si>
  <si>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</si>
  <si>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</si>
  <si>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</si>
  <si>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</si>
  <si>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</si>
  <si>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</si>
  <si>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</si>
  <si>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24年</t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</si>
  <si>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</si>
  <si>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（令和5年4月1日現在）</t>
    <rPh sb="1" eb="3">
      <t>レイワ</t>
    </rPh>
    <rPh sb="4" eb="5">
      <t>ネン</t>
    </rPh>
    <rPh sb="5" eb="6">
      <t>ヘイネン</t>
    </rPh>
    <phoneticPr fontId="8"/>
  </si>
  <si>
    <t>2050年</t>
    <rPh sb="4" eb="5">
      <t>ネン</t>
    </rPh>
    <phoneticPr fontId="3"/>
  </si>
  <si>
    <t>（令和５年推計）</t>
    <rPh sb="1" eb="3">
      <t>レイワ</t>
    </rPh>
    <rPh sb="4" eb="5">
      <t>ネン</t>
    </rPh>
    <rPh sb="5" eb="7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</si>
</sst>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"/>
    <numFmt numFmtId="193" formatCode="#,##0_ \ \ \ \ \ \ "/>
    <numFmt numFmtId="194" formatCode="#,##0_ \ \ \ \ \ "/>
    <numFmt numFmtId="195" formatCode="#,##0.00_);[Red]\(#,##0.00\)"/>
    <numFmt numFmtId="196" formatCode="#,##0_ ;[Red]\-#,##0\ "/>
    <numFmt numFmtId="197" formatCode="#,##0.0;&quot;△ &quot;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theme="1"/>
      <name val="ＤＦＰ平成明朝体W3-PSM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70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3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97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180" fontId="2" fillId="0" borderId="0" xfId="0" applyNumberFormat="1" applyFont="1" applyFill="1"/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6" fontId="7" fillId="0" borderId="18" xfId="3" applyNumberFormat="1" applyFont="1" applyFill="1" applyBorder="1" applyAlignment="1">
      <alignment horizontal="right" vertical="center" wrapText="1"/>
    </xf>
    <xf numFmtId="196" fontId="7" fillId="0" borderId="9" xfId="3" applyNumberFormat="1" applyFont="1" applyFill="1" applyBorder="1" applyAlignment="1">
      <alignment horizontal="right" vertical="center" wrapText="1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6" fontId="6" fillId="0" borderId="0" xfId="3" applyNumberFormat="1" applyFont="1" applyFill="1" applyBorder="1" applyAlignment="1">
      <alignment horizontal="right" vertical="center" wrapText="1"/>
    </xf>
    <xf numFmtId="196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6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6" fontId="6" fillId="0" borderId="1" xfId="3" applyNumberFormat="1" applyFont="1" applyFill="1" applyBorder="1" applyAlignment="1">
      <alignment horizontal="right" vertical="center" wrapText="1"/>
    </xf>
    <xf numFmtId="196" fontId="6" fillId="0" borderId="2" xfId="3" applyNumberFormat="1" applyFont="1" applyFill="1" applyBorder="1" applyAlignment="1">
      <alignment horizontal="right" vertical="center" wrapText="1"/>
    </xf>
    <xf numFmtId="196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6" fontId="7" fillId="0" borderId="8" xfId="3" applyNumberFormat="1" applyFont="1" applyFill="1" applyBorder="1" applyAlignment="1">
      <alignment horizontal="right" vertical="center" wrapText="1"/>
    </xf>
    <xf numFmtId="196" fontId="6" fillId="0" borderId="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11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197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48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4" fillId="3" borderId="0" xfId="8" applyFont="1" applyFill="1" applyBorder="1" applyAlignment="1">
      <alignment vertical="top" wrapText="1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48" xfId="0" applyFont="1" applyFill="1" applyBorder="1" applyAlignment="1">
      <alignment horizontal="center" vertical="distributed"/>
    </xf>
    <xf numFmtId="0" fontId="7" fillId="3" borderId="59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181" fontId="7" fillId="3" borderId="48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49" fontId="6" fillId="3" borderId="60" xfId="0" applyNumberFormat="1" applyFont="1" applyFill="1" applyBorder="1" applyAlignment="1">
      <alignment horizontal="center" vertical="distributed"/>
    </xf>
    <xf numFmtId="49" fontId="6" fillId="3" borderId="55" xfId="0" applyNumberFormat="1" applyFont="1" applyFill="1" applyBorder="1" applyAlignment="1">
      <alignment horizontal="center" vertical="distributed"/>
    </xf>
    <xf numFmtId="49" fontId="6" fillId="3" borderId="56" xfId="0" applyNumberFormat="1" applyFont="1" applyFill="1" applyBorder="1" applyAlignment="1">
      <alignment horizontal="center" vertical="distributed"/>
    </xf>
    <xf numFmtId="49" fontId="6" fillId="3" borderId="57" xfId="0" applyNumberFormat="1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horizontal="right" vertical="distributed"/>
    </xf>
    <xf numFmtId="3" fontId="7" fillId="3" borderId="2" xfId="0" applyNumberFormat="1" applyFont="1" applyFill="1" applyBorder="1" applyAlignment="1">
      <alignment horizontal="right" vertical="distributed"/>
    </xf>
    <xf numFmtId="3" fontId="6" fillId="3" borderId="15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0" fontId="2" fillId="3" borderId="57" xfId="0" applyFont="1" applyFill="1" applyBorder="1"/>
    <xf numFmtId="182" fontId="6" fillId="3" borderId="3" xfId="0" applyNumberFormat="1" applyFont="1" applyFill="1" applyBorder="1" applyAlignment="1">
      <alignment horizontal="right" vertical="justify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11" fillId="3" borderId="0" xfId="0" applyNumberFormat="1" applyFont="1" applyFill="1" applyBorder="1" applyAlignment="1">
      <alignment vertical="center"/>
    </xf>
    <xf numFmtId="189" fontId="11" fillId="3" borderId="0" xfId="0" applyNumberFormat="1" applyFont="1" applyFill="1" applyAlignment="1">
      <alignment vertical="center"/>
    </xf>
    <xf numFmtId="189" fontId="2" fillId="3" borderId="0" xfId="0" applyNumberFormat="1" applyFont="1" applyFill="1"/>
    <xf numFmtId="189" fontId="2" fillId="3" borderId="0" xfId="0" applyNumberFormat="1" applyFont="1" applyFill="1" applyBorder="1"/>
    <xf numFmtId="189" fontId="7" fillId="3" borderId="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7" fillId="3" borderId="48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vertical="distributed"/>
    </xf>
    <xf numFmtId="0" fontId="7" fillId="3" borderId="10" xfId="0" applyFont="1" applyFill="1" applyBorder="1" applyAlignment="1">
      <alignment horizontal="center" vertical="distributed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left" vertical="distributed" wrapText="1"/>
    </xf>
    <xf numFmtId="0" fontId="2" fillId="3" borderId="2" xfId="0" applyFont="1" applyFill="1" applyBorder="1"/>
    <xf numFmtId="0" fontId="2" fillId="3" borderId="1" xfId="0" applyFont="1" applyFill="1" applyBorder="1"/>
    <xf numFmtId="178" fontId="2" fillId="3" borderId="2" xfId="0" applyNumberFormat="1" applyFont="1" applyFill="1" applyBorder="1"/>
    <xf numFmtId="190" fontId="2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90" fontId="2" fillId="3" borderId="0" xfId="0" applyNumberFormat="1" applyFont="1" applyFill="1"/>
    <xf numFmtId="17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2" fontId="29" fillId="3" borderId="0" xfId="6" applyNumberFormat="1" applyFont="1" applyFill="1" applyAlignment="1">
      <alignment horizontal="center" vertical="center"/>
    </xf>
    <xf numFmtId="192" fontId="30" fillId="3" borderId="4" xfId="6" applyNumberFormat="1" applyFont="1" applyFill="1" applyBorder="1" applyAlignment="1">
      <alignment horizontal="center" vertical="center"/>
    </xf>
    <xf numFmtId="192" fontId="30" fillId="3" borderId="0" xfId="6" applyNumberFormat="1" applyFont="1" applyFill="1" applyAlignment="1">
      <alignment horizontal="center" vertical="center"/>
    </xf>
    <xf numFmtId="192" fontId="29" fillId="3" borderId="1" xfId="6" applyNumberFormat="1" applyFont="1" applyFill="1" applyBorder="1" applyAlignment="1">
      <alignment horizontal="center" vertical="center"/>
    </xf>
    <xf numFmtId="192" fontId="30" fillId="3" borderId="2" xfId="6" applyNumberFormat="1" applyFont="1" applyFill="1" applyBorder="1" applyAlignment="1">
      <alignment horizontal="center" vertical="center"/>
    </xf>
    <xf numFmtId="192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5" fontId="7" fillId="3" borderId="15" xfId="0" applyNumberFormat="1" applyFont="1" applyFill="1" applyBorder="1" applyAlignment="1">
      <alignment vertical="center"/>
    </xf>
    <xf numFmtId="195" fontId="6" fillId="3" borderId="3" xfId="0" applyNumberFormat="1" applyFont="1" applyFill="1" applyBorder="1" applyAlignment="1">
      <alignment vertical="center"/>
    </xf>
    <xf numFmtId="195" fontId="6" fillId="3" borderId="15" xfId="0" applyNumberFormat="1" applyFont="1" applyFill="1" applyBorder="1" applyAlignment="1">
      <alignment vertical="center"/>
    </xf>
    <xf numFmtId="195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38" fontId="6" fillId="3" borderId="4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7" fillId="3" borderId="0" xfId="3" applyFont="1" applyFill="1" applyBorder="1"/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0" fontId="6" fillId="3" borderId="56" xfId="0" applyFont="1" applyFill="1" applyBorder="1" applyAlignment="1">
      <alignment horizontal="center" vertical="distributed"/>
    </xf>
    <xf numFmtId="179" fontId="6" fillId="3" borderId="3" xfId="0" applyNumberFormat="1" applyFont="1" applyFill="1" applyBorder="1" applyAlignment="1">
      <alignment horizontal="right" vertical="distributed"/>
    </xf>
    <xf numFmtId="197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29" fillId="3" borderId="63" xfId="6" applyFont="1" applyFill="1" applyBorder="1" applyAlignment="1">
      <alignment horizontal="center" vertical="center"/>
    </xf>
    <xf numFmtId="0" fontId="29" fillId="3" borderId="65" xfId="6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3" fontId="6" fillId="3" borderId="2" xfId="8" applyNumberFormat="1" applyFont="1" applyFill="1" applyBorder="1">
      <alignment vertical="center"/>
    </xf>
    <xf numFmtId="3" fontId="7" fillId="3" borderId="2" xfId="8" applyNumberFormat="1" applyFont="1" applyFill="1" applyBorder="1">
      <alignment vertical="center"/>
    </xf>
    <xf numFmtId="3" fontId="6" fillId="3" borderId="15" xfId="8" applyNumberFormat="1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distributed"/>
    </xf>
    <xf numFmtId="3" fontId="6" fillId="3" borderId="4" xfId="8" applyNumberFormat="1" applyFont="1" applyFill="1" applyBorder="1">
      <alignment vertical="center"/>
    </xf>
    <xf numFmtId="3" fontId="7" fillId="3" borderId="4" xfId="8" applyNumberFormat="1" applyFont="1" applyFill="1" applyBorder="1">
      <alignment vertical="center"/>
    </xf>
    <xf numFmtId="3" fontId="6" fillId="3" borderId="3" xfId="8" applyNumberFormat="1" applyFont="1" applyFill="1" applyBorder="1">
      <alignment vertical="center"/>
    </xf>
    <xf numFmtId="0" fontId="5" fillId="3" borderId="0" xfId="8" applyFont="1" applyFill="1" applyBorder="1" applyAlignment="1">
      <alignment horizontal="left" vertical="center"/>
    </xf>
    <xf numFmtId="189" fontId="11" fillId="4" borderId="0" xfId="0" applyNumberFormat="1" applyFont="1" applyFill="1" applyAlignment="1">
      <alignment horizontal="left" vertical="center"/>
    </xf>
    <xf numFmtId="189" fontId="2" fillId="4" borderId="0" xfId="0" applyNumberFormat="1" applyFont="1" applyFill="1"/>
    <xf numFmtId="189" fontId="2" fillId="4" borderId="0" xfId="1" applyNumberFormat="1" applyFont="1" applyFill="1" applyAlignment="1" applyProtection="1"/>
    <xf numFmtId="189" fontId="15" fillId="4" borderId="0" xfId="1" applyNumberFormat="1" applyFont="1" applyFill="1" applyAlignment="1" applyProtection="1">
      <alignment horizontal="center"/>
    </xf>
    <xf numFmtId="189" fontId="2" fillId="4" borderId="0" xfId="0" applyNumberFormat="1" applyFont="1" applyFill="1" applyBorder="1"/>
    <xf numFmtId="189" fontId="2" fillId="4" borderId="14" xfId="0" applyNumberFormat="1" applyFont="1" applyFill="1" applyBorder="1"/>
    <xf numFmtId="189" fontId="7" fillId="4" borderId="48" xfId="0" applyNumberFormat="1" applyFont="1" applyFill="1" applyBorder="1" applyAlignment="1">
      <alignment horizontal="center" vertical="center"/>
    </xf>
    <xf numFmtId="189" fontId="6" fillId="4" borderId="5" xfId="0" applyNumberFormat="1" applyFont="1" applyFill="1" applyBorder="1" applyAlignment="1">
      <alignment horizontal="distributed" vertical="center" indent="1"/>
    </xf>
    <xf numFmtId="189" fontId="6" fillId="4" borderId="5" xfId="0" applyNumberFormat="1" applyFont="1" applyFill="1" applyBorder="1" applyAlignment="1">
      <alignment vertical="center"/>
    </xf>
    <xf numFmtId="189" fontId="6" fillId="4" borderId="4" xfId="0" applyNumberFormat="1" applyFont="1" applyFill="1" applyBorder="1" applyAlignment="1">
      <alignment horizontal="right" vertical="center"/>
    </xf>
    <xf numFmtId="189" fontId="6" fillId="4" borderId="27" xfId="0" applyNumberFormat="1" applyFont="1" applyFill="1" applyBorder="1" applyAlignment="1">
      <alignment horizontal="distributed" vertical="center" indent="1"/>
    </xf>
    <xf numFmtId="189" fontId="4" fillId="4" borderId="27" xfId="0" applyNumberFormat="1" applyFont="1" applyFill="1" applyBorder="1" applyAlignment="1">
      <alignment horizontal="distributed" vertical="center" indent="1"/>
    </xf>
    <xf numFmtId="189" fontId="7" fillId="4" borderId="25" xfId="0" applyNumberFormat="1" applyFont="1" applyFill="1" applyBorder="1" applyAlignment="1">
      <alignment horizontal="center" vertical="center"/>
    </xf>
    <xf numFmtId="189" fontId="7" fillId="4" borderId="48" xfId="0" applyNumberFormat="1" applyFont="1" applyFill="1" applyBorder="1" applyAlignment="1">
      <alignment horizontal="right" vertical="center"/>
    </xf>
    <xf numFmtId="189" fontId="6" fillId="4" borderId="2" xfId="0" applyNumberFormat="1" applyFont="1" applyFill="1" applyBorder="1" applyAlignment="1">
      <alignment horizontal="right" vertical="center"/>
    </xf>
    <xf numFmtId="189" fontId="6" fillId="4" borderId="26" xfId="0" applyNumberFormat="1" applyFont="1" applyFill="1" applyBorder="1" applyAlignment="1">
      <alignment horizontal="distributed" vertical="center" indent="1"/>
    </xf>
    <xf numFmtId="189" fontId="6" fillId="4" borderId="15" xfId="0" applyNumberFormat="1" applyFont="1" applyFill="1" applyBorder="1" applyAlignment="1">
      <alignment horizontal="right" vertical="center"/>
    </xf>
    <xf numFmtId="189" fontId="6" fillId="4" borderId="3" xfId="0" applyNumberFormat="1" applyFont="1" applyFill="1" applyBorder="1" applyAlignment="1">
      <alignment horizontal="right" vertical="center"/>
    </xf>
    <xf numFmtId="189" fontId="6" fillId="4" borderId="10" xfId="0" applyNumberFormat="1" applyFont="1" applyFill="1" applyBorder="1" applyAlignment="1">
      <alignment horizontal="distributed" vertical="center" indent="1"/>
    </xf>
    <xf numFmtId="189" fontId="7" fillId="4" borderId="37" xfId="0" applyNumberFormat="1" applyFont="1" applyFill="1" applyBorder="1" applyAlignment="1">
      <alignment vertical="center"/>
    </xf>
    <xf numFmtId="189" fontId="7" fillId="4" borderId="36" xfId="0" applyNumberFormat="1" applyFont="1" applyFill="1" applyBorder="1" applyAlignment="1">
      <alignment horizontal="center" vertical="center"/>
    </xf>
    <xf numFmtId="189" fontId="7" fillId="4" borderId="34" xfId="0" applyNumberFormat="1" applyFont="1" applyFill="1" applyBorder="1" applyAlignment="1">
      <alignment vertical="center"/>
    </xf>
    <xf numFmtId="189" fontId="6" fillId="4" borderId="0" xfId="0" applyNumberFormat="1" applyFont="1" applyFill="1" applyBorder="1" applyAlignment="1">
      <alignment horizontal="distributed" vertical="justify"/>
    </xf>
    <xf numFmtId="189" fontId="7" fillId="4" borderId="0" xfId="0" applyNumberFormat="1" applyFont="1" applyFill="1" applyBorder="1" applyAlignment="1">
      <alignment horizontal="center" vertical="center"/>
    </xf>
    <xf numFmtId="189" fontId="7" fillId="4" borderId="0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178" fontId="7" fillId="4" borderId="2" xfId="0" applyNumberFormat="1" applyFont="1" applyFill="1" applyBorder="1" applyAlignment="1">
      <alignment horizontal="right" vertical="center" wrapText="1"/>
    </xf>
    <xf numFmtId="178" fontId="6" fillId="4" borderId="2" xfId="0" applyNumberFormat="1" applyFont="1" applyFill="1" applyBorder="1" applyAlignment="1">
      <alignment horizontal="right" vertical="center" wrapText="1"/>
    </xf>
    <xf numFmtId="178" fontId="6" fillId="4" borderId="15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6" fillId="3" borderId="0" xfId="0" applyFont="1" applyFill="1" applyBorder="1" applyAlignment="1">
      <alignment horizontal="right" vertical="distributed"/>
    </xf>
    <xf numFmtId="189" fontId="7" fillId="3" borderId="2" xfId="0" applyNumberFormat="1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vertical="justify"/>
    </xf>
    <xf numFmtId="0" fontId="7" fillId="3" borderId="67" xfId="8" applyFont="1" applyFill="1" applyBorder="1" applyAlignment="1">
      <alignment horizontal="center" vertical="center" wrapText="1"/>
    </xf>
    <xf numFmtId="0" fontId="6" fillId="3" borderId="10" xfId="8" applyFont="1" applyFill="1" applyBorder="1" applyAlignment="1">
      <alignment horizontal="right" vertical="center"/>
    </xf>
    <xf numFmtId="0" fontId="7" fillId="3" borderId="71" xfId="0" applyFont="1" applyFill="1" applyBorder="1" applyAlignment="1">
      <alignment horizontal="center" vertical="distributed"/>
    </xf>
    <xf numFmtId="0" fontId="7" fillId="3" borderId="72" xfId="0" applyFont="1" applyFill="1" applyBorder="1" applyAlignment="1">
      <alignment horizontal="center" vertical="distributed"/>
    </xf>
    <xf numFmtId="0" fontId="16" fillId="3" borderId="68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 indent="5"/>
    </xf>
    <xf numFmtId="0" fontId="6" fillId="3" borderId="69" xfId="0" applyFont="1" applyFill="1" applyBorder="1" applyAlignment="1">
      <alignment horizontal="left" vertical="center" indent="5"/>
    </xf>
    <xf numFmtId="0" fontId="2" fillId="3" borderId="69" xfId="0" applyFont="1" applyFill="1" applyBorder="1"/>
    <xf numFmtId="180" fontId="6" fillId="3" borderId="70" xfId="0" applyNumberFormat="1" applyFont="1" applyFill="1" applyBorder="1" applyAlignment="1">
      <alignment horizontal="left" vertical="center" indent="5"/>
    </xf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justify"/>
    </xf>
    <xf numFmtId="49" fontId="7" fillId="3" borderId="78" xfId="0" applyNumberFormat="1" applyFont="1" applyFill="1" applyBorder="1" applyAlignment="1">
      <alignment horizontal="distributed" vertical="center"/>
    </xf>
    <xf numFmtId="181" fontId="7" fillId="3" borderId="74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distributed" wrapText="1"/>
    </xf>
    <xf numFmtId="3" fontId="7" fillId="3" borderId="3" xfId="0" applyNumberFormat="1" applyFont="1" applyFill="1" applyBorder="1" applyAlignment="1">
      <alignment horizontal="right" vertical="distributed"/>
    </xf>
    <xf numFmtId="3" fontId="6" fillId="4" borderId="2" xfId="0" applyNumberFormat="1" applyFont="1" applyFill="1" applyBorder="1"/>
    <xf numFmtId="3" fontId="7" fillId="3" borderId="15" xfId="0" applyNumberFormat="1" applyFont="1" applyFill="1" applyBorder="1"/>
    <xf numFmtId="0" fontId="9" fillId="3" borderId="79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right" vertical="justify"/>
    </xf>
    <xf numFmtId="178" fontId="6" fillId="3" borderId="76" xfId="0" applyNumberFormat="1" applyFont="1" applyFill="1" applyBorder="1" applyAlignment="1">
      <alignment horizontal="right" vertical="justify"/>
    </xf>
    <xf numFmtId="178" fontId="7" fillId="3" borderId="76" xfId="0" applyNumberFormat="1" applyFont="1" applyFill="1" applyBorder="1" applyAlignment="1">
      <alignment horizontal="right" vertical="justify"/>
    </xf>
    <xf numFmtId="176" fontId="6" fillId="3" borderId="77" xfId="0" applyNumberFormat="1" applyFont="1" applyFill="1" applyBorder="1" applyAlignment="1">
      <alignment horizontal="right" vertical="justify"/>
    </xf>
    <xf numFmtId="0" fontId="2" fillId="3" borderId="79" xfId="0" applyFont="1" applyFill="1" applyBorder="1" applyAlignment="1">
      <alignment horizontal="center" vertical="center"/>
    </xf>
    <xf numFmtId="178" fontId="6" fillId="3" borderId="76" xfId="0" applyNumberFormat="1" applyFont="1" applyFill="1" applyBorder="1" applyAlignment="1">
      <alignment vertical="justify"/>
    </xf>
    <xf numFmtId="0" fontId="2" fillId="4" borderId="14" xfId="0" applyFont="1" applyFill="1" applyBorder="1" applyAlignment="1">
      <alignment horizontal="left" vertical="center"/>
    </xf>
    <xf numFmtId="0" fontId="2" fillId="4" borderId="14" xfId="0" applyFont="1" applyFill="1" applyBorder="1"/>
    <xf numFmtId="0" fontId="2" fillId="4" borderId="0" xfId="0" applyFont="1" applyFill="1"/>
    <xf numFmtId="0" fontId="7" fillId="4" borderId="2" xfId="0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distributed"/>
    </xf>
    <xf numFmtId="0" fontId="7" fillId="4" borderId="74" xfId="0" applyFont="1" applyFill="1" applyBorder="1" applyAlignment="1">
      <alignment horizontal="center" vertical="distributed"/>
    </xf>
    <xf numFmtId="0" fontId="7" fillId="4" borderId="78" xfId="0" applyFont="1" applyFill="1" applyBorder="1" applyAlignment="1">
      <alignment horizontal="distributed" vertical="center" indent="1"/>
    </xf>
    <xf numFmtId="178" fontId="7" fillId="4" borderId="48" xfId="0" applyNumberFormat="1" applyFont="1" applyFill="1" applyBorder="1" applyAlignment="1">
      <alignment horizontal="right" vertical="distributed"/>
    </xf>
    <xf numFmtId="178" fontId="7" fillId="4" borderId="1" xfId="0" applyNumberFormat="1" applyFont="1" applyFill="1" applyBorder="1" applyAlignment="1">
      <alignment horizontal="right" vertical="distributed"/>
    </xf>
    <xf numFmtId="0" fontId="6" fillId="4" borderId="27" xfId="0" applyFont="1" applyFill="1" applyBorder="1" applyAlignment="1">
      <alignment horizontal="distributed" vertical="center" indent="1"/>
    </xf>
    <xf numFmtId="178" fontId="6" fillId="4" borderId="0" xfId="0" applyNumberFormat="1" applyFont="1" applyFill="1" applyBorder="1" applyAlignment="1">
      <alignment horizontal="right" vertical="distributed"/>
    </xf>
    <xf numFmtId="178" fontId="6" fillId="4" borderId="4" xfId="0" applyNumberFormat="1" applyFont="1" applyFill="1" applyBorder="1" applyAlignment="1">
      <alignment horizontal="right" vertical="distributed"/>
    </xf>
    <xf numFmtId="0" fontId="6" fillId="4" borderId="5" xfId="0" applyFont="1" applyFill="1" applyBorder="1" applyAlignment="1">
      <alignment horizontal="distributed" vertical="center" indent="1"/>
    </xf>
    <xf numFmtId="0" fontId="4" fillId="4" borderId="27" xfId="0" applyFont="1" applyFill="1" applyBorder="1" applyAlignment="1">
      <alignment horizontal="distributed" vertical="center" indent="1"/>
    </xf>
    <xf numFmtId="0" fontId="7" fillId="4" borderId="25" xfId="0" applyFont="1" applyFill="1" applyBorder="1" applyAlignment="1">
      <alignment horizontal="center" vertical="center"/>
    </xf>
    <xf numFmtId="178" fontId="7" fillId="4" borderId="80" xfId="0" applyNumberFormat="1" applyFont="1" applyFill="1" applyBorder="1" applyAlignment="1">
      <alignment horizontal="right" vertical="distributed"/>
    </xf>
    <xf numFmtId="178" fontId="6" fillId="4" borderId="5" xfId="0" applyNumberFormat="1" applyFont="1" applyFill="1" applyBorder="1" applyAlignment="1">
      <alignment horizontal="right" vertical="distributed"/>
    </xf>
    <xf numFmtId="178" fontId="7" fillId="4" borderId="78" xfId="0" applyNumberFormat="1" applyFont="1" applyFill="1" applyBorder="1" applyAlignment="1">
      <alignment horizontal="right" vertical="distributed"/>
    </xf>
    <xf numFmtId="0" fontId="7" fillId="4" borderId="7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distributed" vertical="center" indent="1"/>
    </xf>
    <xf numFmtId="178" fontId="6" fillId="4" borderId="2" xfId="0" applyNumberFormat="1" applyFont="1" applyFill="1" applyBorder="1" applyAlignment="1">
      <alignment horizontal="right" vertical="distributed"/>
    </xf>
    <xf numFmtId="178" fontId="6" fillId="4" borderId="1" xfId="0" applyNumberFormat="1" applyFont="1" applyFill="1" applyBorder="1" applyAlignment="1">
      <alignment horizontal="right" vertical="distributed"/>
    </xf>
    <xf numFmtId="0" fontId="6" fillId="4" borderId="10" xfId="0" applyFont="1" applyFill="1" applyBorder="1" applyAlignment="1">
      <alignment horizontal="distributed" vertical="center" indent="1"/>
    </xf>
    <xf numFmtId="178" fontId="6" fillId="4" borderId="24" xfId="0" applyNumberFormat="1" applyFont="1" applyFill="1" applyBorder="1" applyAlignment="1">
      <alignment horizontal="right" vertical="distributed"/>
    </xf>
    <xf numFmtId="0" fontId="16" fillId="4" borderId="78" xfId="0" applyFont="1" applyFill="1" applyBorder="1" applyAlignment="1">
      <alignment horizontal="center" vertical="center"/>
    </xf>
    <xf numFmtId="178" fontId="7" fillId="4" borderId="82" xfId="0" applyNumberFormat="1" applyFont="1" applyFill="1" applyBorder="1" applyAlignment="1">
      <alignment horizontal="right" vertical="distributed"/>
    </xf>
    <xf numFmtId="188" fontId="7" fillId="3" borderId="75" xfId="10" applyNumberFormat="1" applyFont="1" applyFill="1" applyBorder="1" applyAlignment="1">
      <alignment horizontal="right" vertical="center"/>
    </xf>
    <xf numFmtId="188" fontId="7" fillId="3" borderId="76" xfId="10" applyNumberFormat="1" applyFont="1" applyFill="1" applyBorder="1" applyAlignment="1">
      <alignment horizontal="right" vertical="center"/>
    </xf>
    <xf numFmtId="188" fontId="7" fillId="3" borderId="79" xfId="10" applyNumberFormat="1" applyFont="1" applyFill="1" applyBorder="1" applyAlignment="1">
      <alignment horizontal="right" vertical="center"/>
    </xf>
    <xf numFmtId="188" fontId="7" fillId="3" borderId="77" xfId="10" applyNumberFormat="1" applyFont="1" applyFill="1" applyBorder="1" applyAlignment="1">
      <alignment horizontal="right" vertical="center"/>
    </xf>
    <xf numFmtId="189" fontId="6" fillId="3" borderId="0" xfId="1" applyNumberFormat="1" applyFont="1" applyFill="1" applyBorder="1" applyAlignment="1" applyProtection="1">
      <alignment horizontal="center"/>
    </xf>
    <xf numFmtId="189" fontId="6" fillId="3" borderId="0" xfId="0" applyNumberFormat="1" applyFont="1" applyFill="1"/>
    <xf numFmtId="189" fontId="6" fillId="3" borderId="0" xfId="0" applyNumberFormat="1" applyFont="1" applyFill="1" applyBorder="1"/>
    <xf numFmtId="189" fontId="6" fillId="3" borderId="14" xfId="0" applyNumberFormat="1" applyFont="1" applyFill="1" applyBorder="1"/>
    <xf numFmtId="189" fontId="7" fillId="4" borderId="1" xfId="0" applyNumberFormat="1" applyFont="1" applyFill="1" applyBorder="1" applyAlignment="1">
      <alignment horizontal="center" vertical="center"/>
    </xf>
    <xf numFmtId="189" fontId="7" fillId="3" borderId="74" xfId="0" applyNumberFormat="1" applyFont="1" applyFill="1" applyBorder="1" applyAlignment="1">
      <alignment horizontal="center" vertical="center"/>
    </xf>
    <xf numFmtId="189" fontId="6" fillId="3" borderId="76" xfId="0" applyNumberFormat="1" applyFont="1" applyFill="1" applyBorder="1" applyAlignment="1">
      <alignment horizontal="center" vertical="center"/>
    </xf>
    <xf numFmtId="189" fontId="6" fillId="3" borderId="79" xfId="0" applyNumberFormat="1" applyFont="1" applyFill="1" applyBorder="1" applyAlignment="1">
      <alignment horizontal="center" vertical="center"/>
    </xf>
    <xf numFmtId="189" fontId="6" fillId="3" borderId="83" xfId="0" applyNumberFormat="1" applyFont="1" applyFill="1" applyBorder="1" applyAlignment="1">
      <alignment horizontal="center" vertical="center"/>
    </xf>
    <xf numFmtId="189" fontId="6" fillId="3" borderId="77" xfId="0" applyNumberFormat="1" applyFont="1" applyFill="1" applyBorder="1" applyAlignment="1">
      <alignment horizontal="center" vertical="center"/>
    </xf>
    <xf numFmtId="189" fontId="6" fillId="3" borderId="75" xfId="0" applyNumberFormat="1" applyFont="1" applyFill="1" applyBorder="1" applyAlignment="1">
      <alignment horizontal="center" vertical="center"/>
    </xf>
    <xf numFmtId="38" fontId="32" fillId="0" borderId="4" xfId="3" applyFont="1" applyBorder="1" applyAlignment="1">
      <alignment shrinkToFit="1"/>
    </xf>
    <xf numFmtId="38" fontId="32" fillId="0" borderId="3" xfId="3" applyFont="1" applyBorder="1" applyAlignment="1">
      <alignment shrinkToFit="1"/>
    </xf>
    <xf numFmtId="38" fontId="32" fillId="0" borderId="76" xfId="3" applyFont="1" applyBorder="1" applyAlignment="1">
      <alignment horizontal="right" vertical="center" shrinkToFit="1"/>
    </xf>
    <xf numFmtId="188" fontId="6" fillId="3" borderId="4" xfId="0" applyNumberFormat="1" applyFont="1" applyFill="1" applyBorder="1" applyAlignment="1">
      <alignment horizontal="right" vertical="center"/>
    </xf>
    <xf numFmtId="38" fontId="32" fillId="0" borderId="83" xfId="3" applyFont="1" applyBorder="1" applyAlignment="1">
      <alignment horizontal="right" vertical="center" shrinkToFit="1"/>
    </xf>
    <xf numFmtId="38" fontId="32" fillId="0" borderId="4" xfId="3" applyFont="1" applyBorder="1" applyAlignment="1">
      <alignment horizontal="right" vertical="center" shrinkToFit="1"/>
    </xf>
    <xf numFmtId="38" fontId="32" fillId="0" borderId="31" xfId="3" applyFont="1" applyBorder="1" applyAlignment="1">
      <alignment horizontal="right" vertical="center" shrinkToFit="1"/>
    </xf>
    <xf numFmtId="189" fontId="7" fillId="3" borderId="84" xfId="0" applyNumberFormat="1" applyFont="1" applyFill="1" applyBorder="1" applyAlignment="1">
      <alignment horizontal="center" vertical="center"/>
    </xf>
    <xf numFmtId="188" fontId="7" fillId="4" borderId="34" xfId="0" applyNumberFormat="1" applyFont="1" applyFill="1" applyBorder="1" applyAlignment="1">
      <alignment vertical="center"/>
    </xf>
    <xf numFmtId="188" fontId="7" fillId="3" borderId="33" xfId="0" applyNumberFormat="1" applyFont="1" applyFill="1" applyBorder="1" applyAlignment="1">
      <alignment vertical="center"/>
    </xf>
    <xf numFmtId="188" fontId="6" fillId="4" borderId="4" xfId="0" applyNumberFormat="1" applyFont="1" applyFill="1" applyBorder="1" applyAlignment="1">
      <alignment vertical="center"/>
    </xf>
    <xf numFmtId="38" fontId="33" fillId="4" borderId="35" xfId="3" applyFont="1" applyFill="1" applyBorder="1" applyAlignment="1">
      <alignment horizontal="center" shrinkToFit="1"/>
    </xf>
    <xf numFmtId="188" fontId="7" fillId="4" borderId="34" xfId="0" applyNumberFormat="1" applyFont="1" applyFill="1" applyBorder="1" applyAlignment="1">
      <alignment horizontal="right" vertical="center"/>
    </xf>
    <xf numFmtId="188" fontId="7" fillId="4" borderId="85" xfId="0" applyNumberFormat="1" applyFont="1" applyFill="1" applyBorder="1" applyAlignment="1">
      <alignment horizontal="right" vertical="center"/>
    </xf>
    <xf numFmtId="189" fontId="6" fillId="4" borderId="0" xfId="0" applyNumberFormat="1" applyFont="1" applyFill="1" applyBorder="1" applyAlignment="1">
      <alignment horizontal="distributed" vertical="center" indent="1"/>
    </xf>
    <xf numFmtId="38" fontId="32" fillId="4" borderId="4" xfId="3" applyFont="1" applyFill="1" applyBorder="1" applyAlignment="1">
      <alignment shrinkToFit="1"/>
    </xf>
    <xf numFmtId="38" fontId="32" fillId="4" borderId="3" xfId="3" applyFont="1" applyFill="1" applyBorder="1" applyAlignment="1">
      <alignment shrinkToFit="1"/>
    </xf>
    <xf numFmtId="38" fontId="32" fillId="4" borderId="86" xfId="3" applyFont="1" applyFill="1" applyBorder="1" applyAlignment="1">
      <alignment horizontal="right" vertical="center" shrinkToFit="1"/>
    </xf>
    <xf numFmtId="188" fontId="6" fillId="4" borderId="87" xfId="0" applyNumberFormat="1" applyFont="1" applyFill="1" applyBorder="1" applyAlignment="1">
      <alignment horizontal="right" vertical="center"/>
    </xf>
    <xf numFmtId="38" fontId="32" fillId="4" borderId="4" xfId="3" applyFont="1" applyFill="1" applyBorder="1" applyAlignment="1">
      <alignment horizontal="right" vertical="center" shrinkToFit="1"/>
    </xf>
    <xf numFmtId="188" fontId="6" fillId="4" borderId="31" xfId="0" applyNumberFormat="1" applyFont="1" applyFill="1" applyBorder="1" applyAlignment="1">
      <alignment horizontal="right" vertical="center"/>
    </xf>
    <xf numFmtId="189" fontId="7" fillId="4" borderId="84" xfId="0" applyNumberFormat="1" applyFont="1" applyFill="1" applyBorder="1" applyAlignment="1">
      <alignment horizontal="center" vertical="center"/>
    </xf>
    <xf numFmtId="188" fontId="7" fillId="4" borderId="33" xfId="0" applyNumberFormat="1" applyFont="1" applyFill="1" applyBorder="1" applyAlignment="1">
      <alignment vertical="center"/>
    </xf>
    <xf numFmtId="38" fontId="33" fillId="4" borderId="34" xfId="3" applyFont="1" applyFill="1" applyBorder="1" applyAlignment="1">
      <alignment horizontal="right" vertical="center" shrinkToFit="1"/>
    </xf>
    <xf numFmtId="189" fontId="7" fillId="3" borderId="35" xfId="0" applyNumberFormat="1" applyFont="1" applyFill="1" applyBorder="1" applyAlignment="1">
      <alignment horizontal="center" vertical="center"/>
    </xf>
    <xf numFmtId="188" fontId="7" fillId="3" borderId="85" xfId="0" applyNumberFormat="1" applyFont="1" applyFill="1" applyBorder="1" applyAlignment="1">
      <alignment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178" fontId="6" fillId="3" borderId="76" xfId="0" applyNumberFormat="1" applyFont="1" applyFill="1" applyBorder="1" applyAlignment="1">
      <alignment horizontal="right" vertical="distributed"/>
    </xf>
    <xf numFmtId="190" fontId="6" fillId="3" borderId="77" xfId="0" applyNumberFormat="1" applyFont="1" applyFill="1" applyBorder="1" applyAlignment="1">
      <alignment horizontal="right" vertical="distributed"/>
    </xf>
    <xf numFmtId="178" fontId="6" fillId="3" borderId="76" xfId="0" applyNumberFormat="1" applyFont="1" applyFill="1" applyBorder="1" applyAlignment="1">
      <alignment horizontal="right"/>
    </xf>
    <xf numFmtId="190" fontId="6" fillId="3" borderId="76" xfId="0" applyNumberFormat="1" applyFont="1" applyFill="1" applyBorder="1" applyAlignment="1">
      <alignment horizontal="right" vertical="distributed"/>
    </xf>
    <xf numFmtId="3" fontId="34" fillId="0" borderId="76" xfId="0" applyNumberFormat="1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190" fontId="6" fillId="3" borderId="75" xfId="0" applyNumberFormat="1" applyFont="1" applyFill="1" applyBorder="1" applyAlignment="1">
      <alignment horizontal="right" vertical="distributed"/>
    </xf>
    <xf numFmtId="3" fontId="34" fillId="0" borderId="4" xfId="0" applyNumberFormat="1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190" fontId="6" fillId="4" borderId="3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/>
    <xf numFmtId="0" fontId="16" fillId="3" borderId="74" xfId="0" applyFont="1" applyFill="1" applyBorder="1" applyAlignment="1">
      <alignment horizontal="center" vertical="center"/>
    </xf>
    <xf numFmtId="49" fontId="7" fillId="3" borderId="78" xfId="0" applyNumberFormat="1" applyFont="1" applyFill="1" applyBorder="1" applyAlignment="1">
      <alignment horizontal="distributed" vertical="center" indent="1"/>
    </xf>
    <xf numFmtId="49" fontId="6" fillId="3" borderId="79" xfId="0" applyNumberFormat="1" applyFont="1" applyFill="1" applyBorder="1" applyAlignment="1">
      <alignment horizontal="distributed" vertical="center" indent="1"/>
    </xf>
    <xf numFmtId="189" fontId="7" fillId="4" borderId="88" xfId="0" applyNumberFormat="1" applyFont="1" applyFill="1" applyBorder="1" applyAlignment="1">
      <alignment horizontal="center" vertical="center"/>
    </xf>
    <xf numFmtId="185" fontId="6" fillId="4" borderId="31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Border="1" applyAlignment="1">
      <alignment horizontal="right" vertical="center"/>
    </xf>
    <xf numFmtId="189" fontId="7" fillId="4" borderId="89" xfId="0" applyNumberFormat="1" applyFont="1" applyFill="1" applyBorder="1" applyAlignment="1">
      <alignment vertical="center"/>
    </xf>
    <xf numFmtId="185" fontId="7" fillId="4" borderId="90" xfId="0" applyNumberFormat="1" applyFont="1" applyFill="1" applyBorder="1" applyAlignment="1">
      <alignment horizontal="right" vertical="center"/>
    </xf>
    <xf numFmtId="185" fontId="6" fillId="4" borderId="1" xfId="0" applyNumberFormat="1" applyFont="1" applyFill="1" applyBorder="1" applyAlignment="1">
      <alignment horizontal="right" vertical="center"/>
    </xf>
    <xf numFmtId="189" fontId="7" fillId="4" borderId="89" xfId="0" applyNumberFormat="1" applyFont="1" applyFill="1" applyBorder="1" applyAlignment="1">
      <alignment horizontal="center" vertical="center"/>
    </xf>
    <xf numFmtId="185" fontId="7" fillId="4" borderId="23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Alignment="1">
      <alignment horizontal="right" vertical="center"/>
    </xf>
    <xf numFmtId="185" fontId="6" fillId="4" borderId="15" xfId="0" applyNumberFormat="1" applyFont="1" applyFill="1" applyBorder="1" applyAlignment="1">
      <alignment horizontal="right" vertical="center"/>
    </xf>
    <xf numFmtId="189" fontId="6" fillId="4" borderId="91" xfId="0" applyNumberFormat="1" applyFont="1" applyFill="1" applyBorder="1" applyAlignment="1">
      <alignment horizontal="distributed" vertical="center" indent="1"/>
    </xf>
    <xf numFmtId="185" fontId="6" fillId="4" borderId="24" xfId="0" applyNumberFormat="1" applyFont="1" applyFill="1" applyBorder="1" applyAlignment="1">
      <alignment horizontal="right" vertical="center"/>
    </xf>
    <xf numFmtId="189" fontId="7" fillId="4" borderId="91" xfId="0" applyNumberFormat="1" applyFont="1" applyFill="1" applyBorder="1" applyAlignment="1">
      <alignment horizontal="center" vertical="center"/>
    </xf>
    <xf numFmtId="185" fontId="7" fillId="4" borderId="92" xfId="0" applyNumberFormat="1" applyFont="1" applyFill="1" applyBorder="1" applyAlignment="1">
      <alignment horizontal="right" vertical="center"/>
    </xf>
    <xf numFmtId="185" fontId="7" fillId="4" borderId="33" xfId="0" applyNumberFormat="1" applyFont="1" applyFill="1" applyBorder="1" applyAlignment="1">
      <alignment horizontal="right" vertical="center"/>
    </xf>
    <xf numFmtId="0" fontId="16" fillId="3" borderId="88" xfId="0" applyFont="1" applyFill="1" applyBorder="1" applyAlignment="1">
      <alignment horizontal="center" vertical="center" shrinkToFit="1"/>
    </xf>
    <xf numFmtId="0" fontId="16" fillId="3" borderId="89" xfId="0" applyFont="1" applyFill="1" applyBorder="1" applyAlignment="1">
      <alignment horizontal="center" vertical="distributed"/>
    </xf>
    <xf numFmtId="188" fontId="7" fillId="3" borderId="89" xfId="0" applyNumberFormat="1" applyFont="1" applyFill="1" applyBorder="1" applyAlignment="1">
      <alignment vertical="center"/>
    </xf>
    <xf numFmtId="188" fontId="7" fillId="3" borderId="90" xfId="0" applyNumberFormat="1" applyFont="1" applyFill="1" applyBorder="1" applyAlignment="1">
      <alignment vertical="center"/>
    </xf>
    <xf numFmtId="49" fontId="7" fillId="3" borderId="89" xfId="0" applyNumberFormat="1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 wrapText="1"/>
    </xf>
    <xf numFmtId="0" fontId="18" fillId="3" borderId="95" xfId="0" applyFont="1" applyFill="1" applyBorder="1" applyAlignment="1">
      <alignment horizontal="center" vertical="center" wrapText="1"/>
    </xf>
    <xf numFmtId="49" fontId="7" fillId="3" borderId="89" xfId="0" applyNumberFormat="1" applyFont="1" applyFill="1" applyBorder="1" applyAlignment="1">
      <alignment horizontal="center" vertical="distributed"/>
    </xf>
    <xf numFmtId="188" fontId="7" fillId="3" borderId="88" xfId="0" applyNumberFormat="1" applyFont="1" applyFill="1" applyBorder="1" applyAlignment="1">
      <alignment vertical="center"/>
    </xf>
    <xf numFmtId="0" fontId="7" fillId="3" borderId="88" xfId="0" applyFont="1" applyFill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right" vertical="center" wrapText="1"/>
    </xf>
    <xf numFmtId="179" fontId="7" fillId="3" borderId="0" xfId="0" applyNumberFormat="1" applyFont="1" applyFill="1" applyBorder="1" applyAlignment="1">
      <alignment horizontal="right" vertical="justify"/>
    </xf>
    <xf numFmtId="179" fontId="6" fillId="3" borderId="0" xfId="0" applyNumberFormat="1" applyFont="1" applyFill="1" applyBorder="1" applyAlignment="1">
      <alignment horizontal="right" vertical="justify"/>
    </xf>
    <xf numFmtId="0" fontId="6" fillId="3" borderId="39" xfId="0" applyFont="1" applyFill="1" applyBorder="1" applyAlignment="1">
      <alignment horizontal="right" vertical="justify"/>
    </xf>
    <xf numFmtId="0" fontId="6" fillId="3" borderId="14" xfId="0" applyFont="1" applyFill="1" applyBorder="1" applyAlignment="1">
      <alignment horizontal="right" vertical="justify"/>
    </xf>
    <xf numFmtId="0" fontId="5" fillId="3" borderId="5" xfId="0" applyFont="1" applyFill="1" applyBorder="1" applyAlignment="1">
      <alignment horizontal="left" vertical="justify" wrapText="1"/>
    </xf>
    <xf numFmtId="0" fontId="5" fillId="3" borderId="5" xfId="0" applyFont="1" applyFill="1" applyBorder="1" applyAlignment="1">
      <alignment horizontal="left" vertical="justify"/>
    </xf>
    <xf numFmtId="0" fontId="6" fillId="3" borderId="42" xfId="0" applyFont="1" applyFill="1" applyBorder="1" applyAlignment="1">
      <alignment horizontal="left" vertical="justify"/>
    </xf>
    <xf numFmtId="179" fontId="7" fillId="3" borderId="39" xfId="0" applyNumberFormat="1" applyFont="1" applyFill="1" applyBorder="1" applyAlignment="1">
      <alignment horizontal="right" vertical="top"/>
    </xf>
    <xf numFmtId="179" fontId="7" fillId="3" borderId="43" xfId="0" applyNumberFormat="1" applyFont="1" applyFill="1" applyBorder="1" applyAlignment="1">
      <alignment horizontal="right" vertical="top"/>
    </xf>
    <xf numFmtId="179" fontId="7" fillId="3" borderId="42" xfId="0" applyNumberFormat="1" applyFont="1" applyFill="1" applyBorder="1" applyAlignment="1">
      <alignment horizontal="right" vertical="top"/>
    </xf>
    <xf numFmtId="0" fontId="9" fillId="3" borderId="43" xfId="0" applyFont="1" applyFill="1" applyBorder="1" applyAlignment="1">
      <alignment vertical="top"/>
    </xf>
    <xf numFmtId="178" fontId="7" fillId="3" borderId="95" xfId="0" applyNumberFormat="1" applyFont="1" applyFill="1" applyBorder="1" applyAlignment="1">
      <alignment horizontal="right" vertical="justify"/>
    </xf>
    <xf numFmtId="38" fontId="7" fillId="3" borderId="43" xfId="3" applyFont="1" applyFill="1" applyBorder="1"/>
    <xf numFmtId="0" fontId="2" fillId="0" borderId="14" xfId="0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179" fontId="7" fillId="3" borderId="2" xfId="3" applyNumberFormat="1" applyFont="1" applyFill="1" applyBorder="1" applyAlignment="1">
      <alignment horizontal="right" vertical="center" wrapText="1"/>
    </xf>
    <xf numFmtId="179" fontId="7" fillId="3" borderId="88" xfId="3" applyNumberFormat="1" applyFont="1" applyFill="1" applyBorder="1" applyAlignment="1">
      <alignment horizontal="right" vertical="center" wrapText="1"/>
    </xf>
    <xf numFmtId="49" fontId="7" fillId="3" borderId="89" xfId="0" applyNumberFormat="1" applyFont="1" applyFill="1" applyBorder="1" applyAlignment="1">
      <alignment horizontal="distributed" vertical="center" indent="1"/>
    </xf>
    <xf numFmtId="179" fontId="7" fillId="3" borderId="48" xfId="3" applyNumberFormat="1" applyFont="1" applyFill="1" applyBorder="1" applyAlignment="1">
      <alignment horizontal="right" vertical="center" wrapText="1"/>
    </xf>
    <xf numFmtId="179" fontId="7" fillId="3" borderId="90" xfId="3" applyNumberFormat="1" applyFont="1" applyFill="1" applyBorder="1" applyAlignment="1">
      <alignment horizontal="right" vertical="center" wrapText="1"/>
    </xf>
    <xf numFmtId="179" fontId="6" fillId="3" borderId="48" xfId="3" applyNumberFormat="1" applyFont="1" applyFill="1" applyBorder="1" applyAlignment="1">
      <alignment horizontal="right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7" fillId="3" borderId="3" xfId="0" applyNumberFormat="1" applyFont="1" applyFill="1" applyBorder="1" applyAlignment="1">
      <alignment horizontal="right" vertical="center" wrapText="1"/>
    </xf>
    <xf numFmtId="179" fontId="7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38" fontId="7" fillId="0" borderId="10" xfId="3" applyFont="1" applyFill="1" applyBorder="1" applyAlignment="1">
      <alignment horizontal="distributed" vertical="center" indent="1"/>
    </xf>
    <xf numFmtId="38" fontId="7" fillId="0" borderId="1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6" fillId="0" borderId="2" xfId="3" applyFont="1" applyFill="1" applyBorder="1" applyAlignment="1">
      <alignment horizontal="right" vertical="center"/>
    </xf>
    <xf numFmtId="196" fontId="6" fillId="0" borderId="10" xfId="3" applyNumberFormat="1" applyFont="1" applyFill="1" applyBorder="1" applyAlignment="1">
      <alignment horizontal="right" vertical="center" wrapText="1"/>
    </xf>
    <xf numFmtId="38" fontId="7" fillId="0" borderId="10" xfId="3" applyFont="1" applyFill="1" applyBorder="1" applyAlignment="1">
      <alignment horizontal="right" vertical="center"/>
    </xf>
    <xf numFmtId="38" fontId="6" fillId="0" borderId="1" xfId="3" applyFont="1" applyFill="1" applyBorder="1" applyAlignment="1">
      <alignment horizontal="right" vertical="center"/>
    </xf>
    <xf numFmtId="49" fontId="7" fillId="5" borderId="10" xfId="0" applyNumberFormat="1" applyFont="1" applyFill="1" applyBorder="1" applyAlignment="1">
      <alignment horizontal="distributed" vertical="center" indent="1"/>
    </xf>
    <xf numFmtId="49" fontId="2" fillId="5" borderId="2" xfId="0" applyNumberFormat="1" applyFont="1" applyFill="1" applyBorder="1" applyAlignment="1">
      <alignment horizontal="right" vertical="center"/>
    </xf>
    <xf numFmtId="179" fontId="6" fillId="3" borderId="1" xfId="0" applyNumberFormat="1" applyFont="1" applyFill="1" applyBorder="1" applyAlignment="1">
      <alignment horizontal="right" vertical="center" wrapText="1"/>
    </xf>
    <xf numFmtId="179" fontId="6" fillId="3" borderId="2" xfId="0" applyNumberFormat="1" applyFont="1" applyFill="1" applyBorder="1" applyAlignment="1">
      <alignment horizontal="right" vertical="center" wrapText="1"/>
    </xf>
    <xf numFmtId="179" fontId="6" fillId="3" borderId="10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3" borderId="90" xfId="0" applyFont="1" applyFill="1" applyBorder="1" applyAlignment="1">
      <alignment vertical="distributed"/>
    </xf>
    <xf numFmtId="49" fontId="5" fillId="3" borderId="92" xfId="0" applyNumberFormat="1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vertical="center" shrinkToFit="1"/>
    </xf>
    <xf numFmtId="49" fontId="6" fillId="3" borderId="1" xfId="0" applyNumberFormat="1" applyFont="1" applyFill="1" applyBorder="1" applyAlignment="1">
      <alignment vertical="center" shrinkToFit="1"/>
    </xf>
    <xf numFmtId="179" fontId="2" fillId="3" borderId="5" xfId="0" applyNumberFormat="1" applyFont="1" applyFill="1" applyBorder="1" applyAlignment="1">
      <alignment horizontal="right" vertical="distributed"/>
    </xf>
    <xf numFmtId="179" fontId="7" fillId="0" borderId="4" xfId="0" applyNumberFormat="1" applyFont="1" applyFill="1" applyBorder="1" applyAlignment="1">
      <alignment horizontal="right" vertical="distributed"/>
    </xf>
    <xf numFmtId="179" fontId="6" fillId="0" borderId="4" xfId="0" applyNumberFormat="1" applyFont="1" applyFill="1" applyBorder="1" applyAlignment="1">
      <alignment horizontal="right" vertical="distributed"/>
    </xf>
    <xf numFmtId="179" fontId="6" fillId="0" borderId="3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8" fontId="6" fillId="0" borderId="10" xfId="0" applyNumberFormat="1" applyFont="1" applyFill="1" applyBorder="1" applyAlignment="1">
      <alignment horizontal="right" vertical="distributed"/>
    </xf>
    <xf numFmtId="178" fontId="7" fillId="3" borderId="96" xfId="0" applyNumberFormat="1" applyFont="1" applyFill="1" applyBorder="1" applyAlignment="1">
      <alignment horizontal="right" vertical="justify"/>
    </xf>
    <xf numFmtId="0" fontId="2" fillId="0" borderId="3" xfId="0" applyFont="1" applyFill="1" applyBorder="1"/>
    <xf numFmtId="0" fontId="7" fillId="3" borderId="15" xfId="0" applyNumberFormat="1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0" fontId="7" fillId="0" borderId="2" xfId="0" applyNumberFormat="1" applyFont="1" applyFill="1" applyBorder="1" applyAlignment="1">
      <alignment horizontal="right" vertical="distributed"/>
    </xf>
    <xf numFmtId="180" fontId="7" fillId="3" borderId="98" xfId="0" applyNumberFormat="1" applyFont="1" applyFill="1" applyBorder="1" applyAlignment="1">
      <alignment horizontal="right" vertical="distributed"/>
    </xf>
    <xf numFmtId="180" fontId="6" fillId="3" borderId="98" xfId="0" applyNumberFormat="1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0" fontId="7" fillId="3" borderId="3" xfId="0" applyFont="1" applyFill="1" applyBorder="1" applyAlignment="1">
      <alignment horizontal="right" vertical="distributed"/>
    </xf>
    <xf numFmtId="0" fontId="6" fillId="3" borderId="5" xfId="0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  <xf numFmtId="3" fontId="30" fillId="0" borderId="3" xfId="6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4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1" fillId="3" borderId="0" xfId="8" applyFont="1" applyFill="1" applyAlignment="1">
      <alignment horizontal="left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1" xfId="8" applyFont="1" applyFill="1" applyBorder="1" applyAlignment="1">
      <alignment horizontal="center" vertical="center" wrapText="1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vertical="center"/>
    </xf>
    <xf numFmtId="0" fontId="2" fillId="3" borderId="70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5" fillId="3" borderId="5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4" borderId="13" xfId="0" applyFont="1" applyFill="1" applyBorder="1" applyAlignment="1">
      <alignment horizontal="center" vertical="distributed"/>
    </xf>
    <xf numFmtId="0" fontId="7" fillId="4" borderId="5" xfId="0" applyFont="1" applyFill="1" applyBorder="1" applyAlignment="1">
      <alignment horizontal="center" vertical="distributed"/>
    </xf>
    <xf numFmtId="0" fontId="7" fillId="4" borderId="11" xfId="0" applyFont="1" applyFill="1" applyBorder="1" applyAlignment="1">
      <alignment horizontal="center" vertical="distributed"/>
    </xf>
    <xf numFmtId="0" fontId="7" fillId="4" borderId="1" xfId="0" applyFont="1" applyFill="1" applyBorder="1" applyAlignment="1">
      <alignment horizontal="center" vertical="distributed"/>
    </xf>
    <xf numFmtId="0" fontId="7" fillId="4" borderId="16" xfId="0" applyFont="1" applyFill="1" applyBorder="1" applyAlignment="1">
      <alignment horizontal="center" vertical="distributed"/>
    </xf>
    <xf numFmtId="0" fontId="7" fillId="4" borderId="17" xfId="0" applyFont="1" applyFill="1" applyBorder="1" applyAlignment="1">
      <alignment horizontal="center" vertical="distributed"/>
    </xf>
    <xf numFmtId="0" fontId="2" fillId="4" borderId="81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6" fillId="3" borderId="0" xfId="0" applyFont="1" applyFill="1" applyBorder="1" applyAlignment="1">
      <alignment horizontal="right" vertical="distributed"/>
    </xf>
    <xf numFmtId="0" fontId="7" fillId="4" borderId="10" xfId="0" applyFont="1" applyFill="1" applyBorder="1" applyAlignment="1">
      <alignment horizontal="center" vertical="distributed"/>
    </xf>
    <xf numFmtId="0" fontId="7" fillId="4" borderId="28" xfId="0" applyFont="1" applyFill="1" applyBorder="1" applyAlignment="1">
      <alignment horizontal="center" vertical="distributed"/>
    </xf>
    <xf numFmtId="0" fontId="7" fillId="4" borderId="26" xfId="0" applyFont="1" applyFill="1" applyBorder="1" applyAlignment="1">
      <alignment horizontal="center" vertical="distributed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89" fontId="5" fillId="3" borderId="62" xfId="0" applyNumberFormat="1" applyFont="1" applyFill="1" applyBorder="1" applyAlignment="1">
      <alignment horizontal="left" vertical="center"/>
    </xf>
    <xf numFmtId="189" fontId="6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4" borderId="1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/>
    </xf>
    <xf numFmtId="189" fontId="7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23" fillId="3" borderId="0" xfId="0" applyFont="1" applyFill="1" applyAlignment="1">
      <alignment horizontal="center"/>
    </xf>
    <xf numFmtId="189" fontId="5" fillId="4" borderId="66" xfId="0" applyNumberFormat="1" applyFont="1" applyFill="1" applyBorder="1" applyAlignment="1">
      <alignment horizontal="left" vertical="center"/>
    </xf>
    <xf numFmtId="189" fontId="5" fillId="4" borderId="0" xfId="0" applyNumberFormat="1" applyFont="1" applyFill="1" applyBorder="1" applyAlignment="1">
      <alignment horizontal="left" vertical="center"/>
    </xf>
    <xf numFmtId="189" fontId="11" fillId="4" borderId="0" xfId="0" applyNumberFormat="1" applyFont="1" applyFill="1" applyAlignment="1">
      <alignment horizontal="left" vertical="center"/>
    </xf>
    <xf numFmtId="189" fontId="5" fillId="3" borderId="14" xfId="0" applyNumberFormat="1" applyFont="1" applyFill="1" applyBorder="1" applyAlignment="1">
      <alignment horizontal="right" vertical="center"/>
    </xf>
    <xf numFmtId="189" fontId="7" fillId="4" borderId="38" xfId="0" applyNumberFormat="1" applyFont="1" applyFill="1" applyBorder="1" applyAlignment="1">
      <alignment horizontal="center" vertical="center" wrapText="1"/>
    </xf>
    <xf numFmtId="189" fontId="7" fillId="4" borderId="24" xfId="0" applyNumberFormat="1" applyFont="1" applyFill="1" applyBorder="1" applyAlignment="1">
      <alignment horizontal="center" vertical="center"/>
    </xf>
    <xf numFmtId="189" fontId="7" fillId="4" borderId="16" xfId="0" applyNumberFormat="1" applyFont="1" applyFill="1" applyBorder="1" applyAlignment="1">
      <alignment horizontal="center" vertical="center" wrapText="1"/>
    </xf>
    <xf numFmtId="189" fontId="7" fillId="4" borderId="15" xfId="0" applyNumberFormat="1" applyFont="1" applyFill="1" applyBorder="1" applyAlignment="1">
      <alignment horizontal="center" vertical="center"/>
    </xf>
    <xf numFmtId="189" fontId="9" fillId="4" borderId="11" xfId="0" applyNumberFormat="1" applyFont="1" applyFill="1" applyBorder="1" applyAlignment="1">
      <alignment horizontal="center" vertical="center"/>
    </xf>
    <xf numFmtId="189" fontId="9" fillId="4" borderId="13" xfId="0" applyNumberFormat="1" applyFont="1" applyFill="1" applyBorder="1" applyAlignment="1">
      <alignment horizontal="center" vertical="center"/>
    </xf>
    <xf numFmtId="189" fontId="7" fillId="4" borderId="13" xfId="0" applyNumberFormat="1" applyFont="1" applyFill="1" applyBorder="1" applyAlignment="1">
      <alignment horizontal="center" vertical="center"/>
    </xf>
    <xf numFmtId="189" fontId="7" fillId="4" borderId="28" xfId="0" applyNumberFormat="1" applyFont="1" applyFill="1" applyBorder="1" applyAlignment="1">
      <alignment horizontal="center" vertical="center"/>
    </xf>
    <xf numFmtId="189" fontId="7" fillId="4" borderId="26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64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0" xfId="0" applyFont="1" applyFill="1" applyBorder="1" applyAlignment="1">
      <alignment horizontal="right" vertical="top"/>
    </xf>
    <xf numFmtId="0" fontId="7" fillId="4" borderId="21" xfId="0" applyFont="1" applyFill="1" applyBorder="1" applyAlignment="1">
      <alignment horizontal="center" vertical="center"/>
    </xf>
    <xf numFmtId="193" fontId="6" fillId="3" borderId="15" xfId="0" applyNumberFormat="1" applyFont="1" applyFill="1" applyBorder="1" applyAlignment="1">
      <alignment vertical="center"/>
    </xf>
    <xf numFmtId="193" fontId="6" fillId="3" borderId="1" xfId="0" applyNumberFormat="1" applyFont="1" applyFill="1" applyBorder="1" applyAlignment="1">
      <alignment vertical="center"/>
    </xf>
    <xf numFmtId="194" fontId="7" fillId="3" borderId="15" xfId="0" applyNumberFormat="1" applyFont="1" applyFill="1" applyBorder="1" applyAlignment="1">
      <alignment vertical="center"/>
    </xf>
    <xf numFmtId="194" fontId="7" fillId="3" borderId="1" xfId="0" applyNumberFormat="1" applyFont="1" applyFill="1" applyBorder="1" applyAlignment="1">
      <alignment vertical="center"/>
    </xf>
    <xf numFmtId="193" fontId="6" fillId="3" borderId="3" xfId="0" applyNumberFormat="1" applyFont="1" applyFill="1" applyBorder="1" applyAlignment="1">
      <alignment vertical="center"/>
    </xf>
    <xf numFmtId="193" fontId="6" fillId="3" borderId="0" xfId="0" applyNumberFormat="1" applyFont="1" applyFill="1" applyBorder="1" applyAlignment="1">
      <alignment vertical="center"/>
    </xf>
    <xf numFmtId="193" fontId="6" fillId="3" borderId="93" xfId="0" applyNumberFormat="1" applyFont="1" applyFill="1" applyBorder="1" applyAlignment="1">
      <alignment vertical="center"/>
    </xf>
    <xf numFmtId="193" fontId="6" fillId="3" borderId="94" xfId="0" applyNumberFormat="1" applyFont="1" applyFill="1" applyBorder="1" applyAlignment="1">
      <alignment vertical="center"/>
    </xf>
    <xf numFmtId="193" fontId="6" fillId="3" borderId="5" xfId="0" applyNumberFormat="1" applyFont="1" applyFill="1" applyBorder="1" applyAlignment="1">
      <alignment vertical="center"/>
    </xf>
    <xf numFmtId="193" fontId="6" fillId="3" borderId="39" xfId="0" applyNumberFormat="1" applyFont="1" applyFill="1" applyBorder="1" applyAlignment="1">
      <alignment vertical="center"/>
    </xf>
    <xf numFmtId="193" fontId="6" fillId="3" borderId="42" xfId="0" applyNumberFormat="1" applyFont="1" applyFill="1" applyBorder="1" applyAlignment="1">
      <alignment vertical="center"/>
    </xf>
    <xf numFmtId="193" fontId="6" fillId="3" borderId="14" xfId="0" applyNumberFormat="1" applyFont="1" applyFill="1" applyBorder="1" applyAlignment="1">
      <alignment vertical="center"/>
    </xf>
    <xf numFmtId="194" fontId="7" fillId="3" borderId="88" xfId="0" applyNumberFormat="1" applyFont="1" applyFill="1" applyBorder="1" applyAlignment="1">
      <alignment vertical="center"/>
    </xf>
    <xf numFmtId="194" fontId="7" fillId="3" borderId="89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/>
    </xf>
    <xf numFmtId="0" fontId="20" fillId="3" borderId="88" xfId="0" applyFont="1" applyFill="1" applyBorder="1" applyAlignment="1">
      <alignment horizontal="center" vertical="center"/>
    </xf>
    <xf numFmtId="0" fontId="20" fillId="3" borderId="8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11" fillId="5" borderId="0" xfId="0" applyNumberFormat="1" applyFont="1" applyFill="1" applyBorder="1" applyAlignment="1">
      <alignment vertical="center"/>
    </xf>
    <xf numFmtId="0" fontId="31" fillId="5" borderId="0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5" fillId="3" borderId="92" xfId="0" applyFont="1" applyFill="1" applyBorder="1" applyAlignment="1">
      <alignment vertical="center"/>
    </xf>
    <xf numFmtId="0" fontId="2" fillId="3" borderId="92" xfId="0" applyFont="1" applyFill="1" applyBorder="1" applyAlignment="1"/>
    <xf numFmtId="0" fontId="11" fillId="0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distributed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81" fontId="6" fillId="0" borderId="3" xfId="0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1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5" fillId="3" borderId="9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3" borderId="2" xfId="0" applyFont="1" applyFill="1" applyBorder="1" applyAlignment="1">
      <alignment horizontal="center" vertical="distributed"/>
    </xf>
    <xf numFmtId="0" fontId="7" fillId="3" borderId="56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59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パーセント 2" xfId="2"/>
    <cellStyle name="パーセント 3" xfId="48"/>
    <cellStyle name="パーセント 4" xfId="47"/>
    <cellStyle name="ハイパーリンク" xfId="1" builtinId="8"/>
    <cellStyle name="メモ 2" xfId="49"/>
    <cellStyle name="メモ 3" xfId="50"/>
    <cellStyle name="メモ 4" xfId="51"/>
    <cellStyle name="メモ 5" xfId="52"/>
    <cellStyle name="桁区切り 2" xfId="3"/>
    <cellStyle name="桁区切り 3" xfId="4"/>
    <cellStyle name="桁区切り 4" xfId="10"/>
    <cellStyle name="桁区切り 5" xfId="53"/>
    <cellStyle name="標準" xfId="0" builtinId="0"/>
    <cellStyle name="標準 2" xfId="5"/>
    <cellStyle name="標準 2 2" xfId="54"/>
    <cellStyle name="標準 3" xfId="6"/>
    <cellStyle name="標準 3 2" xfId="55"/>
    <cellStyle name="標準 4" xfId="56"/>
    <cellStyle name="標準 4 2" xfId="57"/>
    <cellStyle name="標準 5" xfId="58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'[1]12'!$G$30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'[1]12'!$G$31:$G$51</c:f>
              <c:numCache>
                <c:formatCode>General</c:formatCode>
                <c:ptCount val="21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  <c:pt idx="20">
                  <c:v>16831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E-4D1B-B254-39A45892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6839496"/>
        <c:axId val="1"/>
      </c:barChart>
      <c:lineChart>
        <c:grouping val="standard"/>
        <c:varyColors val="0"/>
        <c:ser>
          <c:idx val="1"/>
          <c:order val="0"/>
          <c:tx>
            <c:strRef>
              <c:f>'[1]12'!$H$30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'[1]12'!$H$31:$H$51</c:f>
              <c:numCache>
                <c:formatCode>General</c:formatCode>
                <c:ptCount val="21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  <c:pt idx="20">
                  <c:v>40991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E-4D1B-B254-39A45892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9496"/>
        <c:axId val="1"/>
      </c:lineChart>
      <c:catAx>
        <c:axId val="26683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83949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652173913043481E-2"/>
          <c:y val="5.2631578947368418E-2"/>
          <c:w val="0.20173913043478264"/>
          <c:h val="0.167464365997312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7060</c:v>
                </c:pt>
                <c:pt idx="1">
                  <c:v>6453</c:v>
                </c:pt>
                <c:pt idx="2">
                  <c:v>5857</c:v>
                </c:pt>
                <c:pt idx="3">
                  <c:v>5371</c:v>
                </c:pt>
                <c:pt idx="4">
                  <c:v>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0-48DF-8A93-765010A1659A}"/>
            </c:ext>
          </c:extLst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29297</c:v>
                </c:pt>
                <c:pt idx="1">
                  <c:v>28159</c:v>
                </c:pt>
                <c:pt idx="2">
                  <c:v>26617</c:v>
                </c:pt>
                <c:pt idx="3">
                  <c:v>24099</c:v>
                </c:pt>
                <c:pt idx="4">
                  <c:v>22257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0-48DF-8A93-765010A1659A}"/>
            </c:ext>
          </c:extLst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9623</c:v>
                </c:pt>
                <c:pt idx="1">
                  <c:v>10368</c:v>
                </c:pt>
                <c:pt idx="2">
                  <c:v>11506</c:v>
                </c:pt>
                <c:pt idx="3">
                  <c:v>12857</c:v>
                </c:pt>
                <c:pt idx="4">
                  <c:v>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0-48DF-8A93-765010A1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30893352"/>
        <c:axId val="1"/>
      </c:barChart>
      <c:catAx>
        <c:axId val="4308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93352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4.6511638088608399E-2"/>
          <c:y val="0.87527161111550023"/>
          <c:w val="0.89701032575265038"/>
          <c:h val="0.11388302214731516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令和２年国勢調査年齢別人口分布グラフ</a:t>
            </a:r>
          </a:p>
        </c:rich>
      </c:tx>
      <c:layout>
        <c:manualLayout>
          <c:xMode val="edge"/>
          <c:yMode val="edge"/>
          <c:x val="0.27732081566727235"/>
          <c:y val="2.6683669682677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697</c:v>
                </c:pt>
                <c:pt idx="1">
                  <c:v>784</c:v>
                </c:pt>
                <c:pt idx="2">
                  <c:v>937</c:v>
                </c:pt>
                <c:pt idx="3">
                  <c:v>876</c:v>
                </c:pt>
                <c:pt idx="4">
                  <c:v>721</c:v>
                </c:pt>
                <c:pt idx="5">
                  <c:v>843</c:v>
                </c:pt>
                <c:pt idx="6">
                  <c:v>897</c:v>
                </c:pt>
                <c:pt idx="7">
                  <c:v>1125</c:v>
                </c:pt>
                <c:pt idx="8">
                  <c:v>1353</c:v>
                </c:pt>
                <c:pt idx="9">
                  <c:v>1519</c:v>
                </c:pt>
                <c:pt idx="10">
                  <c:v>1333</c:v>
                </c:pt>
                <c:pt idx="11">
                  <c:v>1327</c:v>
                </c:pt>
                <c:pt idx="12">
                  <c:v>1327</c:v>
                </c:pt>
                <c:pt idx="13">
                  <c:v>1519</c:v>
                </c:pt>
                <c:pt idx="14">
                  <c:v>1663</c:v>
                </c:pt>
                <c:pt idx="15">
                  <c:v>1207</c:v>
                </c:pt>
                <c:pt idx="16">
                  <c:v>821</c:v>
                </c:pt>
                <c:pt idx="17">
                  <c:v>551</c:v>
                </c:pt>
                <c:pt idx="18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1-42FF-8F35-AE9034F33D3B}"/>
            </c:ext>
          </c:extLst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635</c:v>
                </c:pt>
                <c:pt idx="1">
                  <c:v>802</c:v>
                </c:pt>
                <c:pt idx="2">
                  <c:v>876</c:v>
                </c:pt>
                <c:pt idx="3">
                  <c:v>869</c:v>
                </c:pt>
                <c:pt idx="4">
                  <c:v>691</c:v>
                </c:pt>
                <c:pt idx="5">
                  <c:v>785</c:v>
                </c:pt>
                <c:pt idx="6">
                  <c:v>883</c:v>
                </c:pt>
                <c:pt idx="7">
                  <c:v>1064</c:v>
                </c:pt>
                <c:pt idx="8">
                  <c:v>1323</c:v>
                </c:pt>
                <c:pt idx="9">
                  <c:v>1407</c:v>
                </c:pt>
                <c:pt idx="10">
                  <c:v>1325</c:v>
                </c:pt>
                <c:pt idx="11">
                  <c:v>1278</c:v>
                </c:pt>
                <c:pt idx="12">
                  <c:v>1311</c:v>
                </c:pt>
                <c:pt idx="13">
                  <c:v>1565</c:v>
                </c:pt>
                <c:pt idx="14">
                  <c:v>1758</c:v>
                </c:pt>
                <c:pt idx="15">
                  <c:v>1373</c:v>
                </c:pt>
                <c:pt idx="16">
                  <c:v>1062</c:v>
                </c:pt>
                <c:pt idx="17">
                  <c:v>994</c:v>
                </c:pt>
                <c:pt idx="18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1-42FF-8F35-AE9034F3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891712"/>
        <c:axId val="1"/>
      </c:barChart>
      <c:catAx>
        <c:axId val="430891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474697450152E-2"/>
              <c:y val="0.94028000998589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89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20814479638014"/>
          <c:y val="0.46529589970919444"/>
          <c:w val="6.3348416289592757E-2"/>
          <c:h val="7.712082262210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28667685196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C-4E93-B180-D42BA571B91D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CC-4E93-B180-D42BA571B91D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CC-4E93-B180-D42BA571B91D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CC-4E93-B180-D42BA571B91D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CC-4E93-B180-D42BA571B91D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1CC-4E93-B180-D42BA571B91D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1CC-4E93-B180-D42BA571B91D}"/>
              </c:ext>
            </c:extLst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CC-4E93-B180-D42BA571B91D}"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CC-4E93-B180-D42BA571B91D}"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CC-4E93-B180-D42BA571B91D}"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CC-4E93-B180-D42BA571B91D}"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CC-4E93-B180-D42BA571B91D}"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1CC-4E93-B180-D42BA571B9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1624</c:v>
                </c:pt>
                <c:pt idx="1">
                  <c:v>1016</c:v>
                </c:pt>
                <c:pt idx="2">
                  <c:v>282</c:v>
                </c:pt>
                <c:pt idx="3">
                  <c:v>159</c:v>
                </c:pt>
                <c:pt idx="4">
                  <c:v>373</c:v>
                </c:pt>
                <c:pt idx="5">
                  <c:v>1055</c:v>
                </c:pt>
                <c:pt idx="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CC-4E93-B180-D42BA571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703412073488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3C-4D04-8F0F-53F1BB0088EE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3C-4D04-8F0F-53F1BB0088EE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3C-4D04-8F0F-53F1BB0088EE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3C-4D04-8F0F-53F1BB0088EE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63C-4D04-8F0F-53F1BB0088EE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3C-4D04-8F0F-53F1BB0088EE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63C-4D04-8F0F-53F1BB0088EE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3C-4D04-8F0F-53F1BB0088EE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3C-4D04-8F0F-53F1BB0088EE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3C-4D04-8F0F-53F1BB0088EE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3C-4D04-8F0F-53F1BB0088EE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3C-4D04-8F0F-53F1BB0088EE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3C-4D04-8F0F-53F1BB0088E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8011</c:v>
                </c:pt>
                <c:pt idx="1">
                  <c:v>4337</c:v>
                </c:pt>
                <c:pt idx="2">
                  <c:v>1376</c:v>
                </c:pt>
                <c:pt idx="3">
                  <c:v>906</c:v>
                </c:pt>
                <c:pt idx="4">
                  <c:v>2043</c:v>
                </c:pt>
                <c:pt idx="5">
                  <c:v>4516</c:v>
                </c:pt>
                <c:pt idx="6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C-4D04-8F0F-53F1BB00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77069157826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12-4C55-884C-63B1F5084BB3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12-4C55-884C-63B1F5084BB3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12-4C55-884C-63B1F5084BB3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12-4C55-884C-63B1F5084BB3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12-4C55-884C-63B1F5084BB3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D12-4C55-884C-63B1F5084BB3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D12-4C55-884C-63B1F5084BB3}"/>
              </c:ext>
            </c:extLst>
          </c:dPt>
          <c:dLbls>
            <c:dLbl>
              <c:idx val="0"/>
              <c:layout>
                <c:manualLayout>
                  <c:x val="4.7618099870217645E-2"/>
                  <c:y val="4.309424958243767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2-4C55-884C-63B1F5084BB3}"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2-4C55-884C-63B1F5084BB3}"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2-4C55-884C-63B1F5084BB3}"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12-4C55-884C-63B1F5084BB3}"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12-4C55-884C-63B1F5084BB3}"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2-4C55-884C-63B1F5084BB3}"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12-4C55-884C-63B1F5084B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5301</c:v>
                </c:pt>
                <c:pt idx="1">
                  <c:v>2322</c:v>
                </c:pt>
                <c:pt idx="2">
                  <c:v>1157</c:v>
                </c:pt>
                <c:pt idx="3">
                  <c:v>829</c:v>
                </c:pt>
                <c:pt idx="4">
                  <c:v>1123</c:v>
                </c:pt>
                <c:pt idx="5">
                  <c:v>2344</c:v>
                </c:pt>
                <c:pt idx="6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12-4C55-884C-63B1F508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2668876916701"/>
          <c:y val="0.10860761699393386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'[2]20'!$C$3:$C$4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'[2]20'!$C$5:$C$11</c:f>
              <c:numCache>
                <c:formatCode>General</c:formatCode>
                <c:ptCount val="7"/>
                <c:pt idx="0">
                  <c:v>5371</c:v>
                </c:pt>
                <c:pt idx="1">
                  <c:v>4900</c:v>
                </c:pt>
                <c:pt idx="2">
                  <c:v>4341</c:v>
                </c:pt>
                <c:pt idx="3">
                  <c:v>3927</c:v>
                </c:pt>
                <c:pt idx="4">
                  <c:v>3561</c:v>
                </c:pt>
                <c:pt idx="5">
                  <c:v>3263</c:v>
                </c:pt>
                <c:pt idx="6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6-43A3-8593-E832F7A2387B}"/>
            </c:ext>
          </c:extLst>
        </c:ser>
        <c:ser>
          <c:idx val="2"/>
          <c:order val="2"/>
          <c:tx>
            <c:strRef>
              <c:f>'[2]20'!$D$3:$D$4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'[2]20'!$D$5:$D$11</c:f>
              <c:numCache>
                <c:formatCode>General</c:formatCode>
                <c:ptCount val="7"/>
                <c:pt idx="0">
                  <c:v>24206</c:v>
                </c:pt>
                <c:pt idx="1">
                  <c:v>22193</c:v>
                </c:pt>
                <c:pt idx="2">
                  <c:v>20734</c:v>
                </c:pt>
                <c:pt idx="3">
                  <c:v>19121</c:v>
                </c:pt>
                <c:pt idx="4">
                  <c:v>17428</c:v>
                </c:pt>
                <c:pt idx="5">
                  <c:v>15397</c:v>
                </c:pt>
                <c:pt idx="6">
                  <c:v>13584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6-43A3-8593-E832F7A2387B}"/>
            </c:ext>
          </c:extLst>
        </c:ser>
        <c:ser>
          <c:idx val="3"/>
          <c:order val="3"/>
          <c:tx>
            <c:strRef>
              <c:f>'[2]20'!$E$3:$E$4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'[2]20'!$E$5:$E$11</c:f>
              <c:numCache>
                <c:formatCode>General</c:formatCode>
                <c:ptCount val="7"/>
                <c:pt idx="0">
                  <c:v>12935</c:v>
                </c:pt>
                <c:pt idx="1">
                  <c:v>13757</c:v>
                </c:pt>
                <c:pt idx="2">
                  <c:v>13911</c:v>
                </c:pt>
                <c:pt idx="3">
                  <c:v>13939</c:v>
                </c:pt>
                <c:pt idx="4">
                  <c:v>13892</c:v>
                </c:pt>
                <c:pt idx="5">
                  <c:v>13964</c:v>
                </c:pt>
                <c:pt idx="6">
                  <c:v>13756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6-43A3-8593-E832F7A23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995168"/>
        <c:axId val="542995560"/>
      </c:barChart>
      <c:lineChart>
        <c:grouping val="standard"/>
        <c:varyColors val="0"/>
        <c:ser>
          <c:idx val="0"/>
          <c:order val="0"/>
          <c:tx>
            <c:strRef>
              <c:f>'[2]20'!$B$3:$B$4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'[2]20'!$B$5:$B$11</c:f>
              <c:numCache>
                <c:formatCode>General</c:formatCode>
                <c:ptCount val="7"/>
                <c:pt idx="0">
                  <c:v>42512</c:v>
                </c:pt>
                <c:pt idx="1">
                  <c:v>40850</c:v>
                </c:pt>
                <c:pt idx="2">
                  <c:v>38986</c:v>
                </c:pt>
                <c:pt idx="3">
                  <c:v>36987</c:v>
                </c:pt>
                <c:pt idx="4">
                  <c:v>34881</c:v>
                </c:pt>
                <c:pt idx="5">
                  <c:v>32624</c:v>
                </c:pt>
                <c:pt idx="6">
                  <c:v>30326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16-43A3-8593-E832F7A23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95168"/>
        <c:axId val="542995560"/>
      </c:lineChart>
      <c:catAx>
        <c:axId val="5429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560"/>
        <c:crosses val="autoZero"/>
        <c:auto val="1"/>
        <c:lblAlgn val="ctr"/>
        <c:lblOffset val="100"/>
        <c:noMultiLvlLbl val="0"/>
      </c:catAx>
      <c:valAx>
        <c:axId val="54299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538420839687528"/>
          <c:y val="6.3904727426313077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'[1]25(2)'!$K$26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'[1]25(2)'!$L$26:$P$26</c:f>
              <c:numCache>
                <c:formatCode>General</c:formatCode>
                <c:ptCount val="5"/>
                <c:pt idx="0">
                  <c:v>12464</c:v>
                </c:pt>
                <c:pt idx="1">
                  <c:v>12581</c:v>
                </c:pt>
                <c:pt idx="2">
                  <c:v>12006</c:v>
                </c:pt>
                <c:pt idx="3">
                  <c:v>12626</c:v>
                </c:pt>
                <c:pt idx="4">
                  <c:v>11728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B-47B8-B45E-022D93F242B5}"/>
            </c:ext>
          </c:extLst>
        </c:ser>
        <c:ser>
          <c:idx val="1"/>
          <c:order val="1"/>
          <c:tx>
            <c:strRef>
              <c:f>'[1]25(2)'!$K$25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'[1]25(2)'!$L$25:$P$25</c:f>
              <c:numCache>
                <c:formatCode>General</c:formatCode>
                <c:ptCount val="5"/>
                <c:pt idx="0">
                  <c:v>8865</c:v>
                </c:pt>
                <c:pt idx="1">
                  <c:v>7249</c:v>
                </c:pt>
                <c:pt idx="2">
                  <c:v>6167</c:v>
                </c:pt>
                <c:pt idx="3">
                  <c:v>6138</c:v>
                </c:pt>
                <c:pt idx="4">
                  <c:v>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BB-47B8-B45E-022D93F242B5}"/>
            </c:ext>
          </c:extLst>
        </c:ser>
        <c:ser>
          <c:idx val="0"/>
          <c:order val="2"/>
          <c:tx>
            <c:strRef>
              <c:f>'[1]25(2)'!$K$24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'[1]25(2)'!$L$24:$P$24</c:f>
              <c:numCache>
                <c:formatCode>General</c:formatCode>
                <c:ptCount val="5"/>
                <c:pt idx="0">
                  <c:v>2520</c:v>
                </c:pt>
                <c:pt idx="1">
                  <c:v>2684</c:v>
                </c:pt>
                <c:pt idx="2">
                  <c:v>1800</c:v>
                </c:pt>
                <c:pt idx="3">
                  <c:v>1975</c:v>
                </c:pt>
                <c:pt idx="4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BB-47B8-B45E-022D93F2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21445400"/>
        <c:axId val="1"/>
        <c:axId val="0"/>
      </c:bar3DChart>
      <c:catAx>
        <c:axId val="4214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445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428571428571425E-2"/>
          <c:y val="0.83333574682475031"/>
          <c:w val="0.87337662337662336"/>
          <c:h val="9.1954324674932919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8A-49CA-97BF-D6504E2FA0C3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8A-49CA-97BF-D6504E2FA0C3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8A-49CA-97BF-D6504E2FA0C3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8A-49CA-97BF-D6504E2FA0C3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8A-49CA-97BF-D6504E2FA0C3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8A-49CA-97BF-D6504E2FA0C3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8A-49CA-97BF-D6504E2FA0C3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8A-49CA-97BF-D6504E2FA0C3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8A-49CA-97BF-D6504E2FA0C3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8A-49CA-97BF-D6504E2FA0C3}"/>
              </c:ext>
            </c:extLst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A-49CA-97BF-D6504E2FA0C3}"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A-49CA-97BF-D6504E2FA0C3}"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A-49CA-97BF-D6504E2FA0C3}"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A-49CA-97BF-D6504E2FA0C3}"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A-49CA-97BF-D6504E2FA0C3}"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A-49CA-97BF-D6504E2FA0C3}"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A-49CA-97BF-D6504E2FA0C3}"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A-49CA-97BF-D6504E2FA0C3}"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A-49CA-97BF-D6504E2FA0C3}"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A-49CA-97BF-D6504E2FA0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'[1]25(2)'!$O$42:$O$51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'[1]25(2)'!$L$42:$L$51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A-49CA-97BF-D6504E2F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73-46C5-8992-7C0A3533CC92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73-46C5-8992-7C0A3533CC92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73-46C5-8992-7C0A3533CC92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73-46C5-8992-7C0A3533CC92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73-46C5-8992-7C0A3533CC92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73-46C5-8992-7C0A3533CC92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573-46C5-8992-7C0A3533CC92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573-46C5-8992-7C0A3533CC92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573-46C5-8992-7C0A3533CC92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573-46C5-8992-7C0A3533CC92}"/>
              </c:ext>
            </c:extLst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3-46C5-8992-7C0A3533CC92}"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3-46C5-8992-7C0A3533CC92}"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3-46C5-8992-7C0A3533CC92}"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3-46C5-8992-7C0A3533CC92}"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3-46C5-8992-7C0A3533CC92}"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3-46C5-8992-7C0A3533CC92}"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3-46C5-8992-7C0A3533CC92}"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3-46C5-8992-7C0A3533CC92}"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3-46C5-8992-7C0A3533CC92}"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3-46C5-8992-7C0A3533CC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'[1]25(2)'!$M$42:$M$51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'[1]25(2)'!$N$42:$N$51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73-46C5-8992-7C0A3533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29</xdr:row>
      <xdr:rowOff>123825</xdr:rowOff>
    </xdr:from>
    <xdr:to>
      <xdr:col>4</xdr:col>
      <xdr:colOff>1009650</xdr:colOff>
      <xdr:row>52</xdr:row>
      <xdr:rowOff>161925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16</xdr:col>
      <xdr:colOff>162719</xdr:colOff>
      <xdr:row>62</xdr:row>
      <xdr:rowOff>88107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0.67874</cdr:x>
      <cdr:y>0.90357</cdr:y>
    </cdr:from>
    <cdr:to>
      <cdr:x>0.72907</cdr:x>
      <cdr:y>0.92417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0.39527</cdr:x>
      <cdr:y>0.90353</cdr:y>
    </cdr:from>
    <cdr:to>
      <cdr:x>0.44562</cdr:x>
      <cdr:y>0.92354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0.15186</cdr:x>
      <cdr:y>0.90465</cdr:y>
    </cdr:from>
    <cdr:to>
      <cdr:x>0.2022</cdr:x>
      <cdr:y>0.9245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7" name="AutoShape 2"/>
        <xdr:cNvCxnSpPr>
          <a:cxnSpLocks noChangeShapeType="1"/>
        </xdr:cNvCxnSpPr>
      </xdr:nvCxnSpPr>
      <xdr:spPr bwMode="auto">
        <a:xfrm>
          <a:off x="53816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8" name="AutoShape 2"/>
        <xdr:cNvCxnSpPr>
          <a:cxnSpLocks noChangeShapeType="1"/>
        </xdr:cNvCxnSpPr>
      </xdr:nvCxnSpPr>
      <xdr:spPr bwMode="auto">
        <a:xfrm>
          <a:off x="80867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9" name="AutoShape 2"/>
        <xdr:cNvCxnSpPr>
          <a:cxnSpLocks noChangeShapeType="1"/>
        </xdr:cNvCxnSpPr>
      </xdr:nvCxnSpPr>
      <xdr:spPr bwMode="auto">
        <a:xfrm>
          <a:off x="26765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20" name="AutoShape 2"/>
        <xdr:cNvCxnSpPr>
          <a:cxnSpLocks noChangeShapeType="1"/>
        </xdr:cNvCxnSpPr>
      </xdr:nvCxnSpPr>
      <xdr:spPr bwMode="auto">
        <a:xfrm>
          <a:off x="53816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30</xdr:row>
      <xdr:rowOff>0</xdr:rowOff>
    </xdr:from>
    <xdr:to>
      <xdr:col>12</xdr:col>
      <xdr:colOff>571941</xdr:colOff>
      <xdr:row>60</xdr:row>
      <xdr:rowOff>0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4</xdr:col>
      <xdr:colOff>419100</xdr:colOff>
      <xdr:row>19</xdr:row>
      <xdr:rowOff>161925</xdr:rowOff>
    </xdr:from>
    <xdr:to>
      <xdr:col>10</xdr:col>
      <xdr:colOff>390525</xdr:colOff>
      <xdr:row>33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29</xdr:row>
      <xdr:rowOff>19050</xdr:rowOff>
    </xdr:from>
    <xdr:to>
      <xdr:col>5</xdr:col>
      <xdr:colOff>95250</xdr:colOff>
      <xdr:row>43</xdr:row>
      <xdr:rowOff>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295276</xdr:colOff>
      <xdr:row>36</xdr:row>
      <xdr:rowOff>104775</xdr:rowOff>
    </xdr:from>
    <xdr:to>
      <xdr:col>10</xdr:col>
      <xdr:colOff>485776</xdr:colOff>
      <xdr:row>51</xdr:row>
      <xdr:rowOff>152400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895350</xdr:colOff>
      <xdr:row>49</xdr:row>
      <xdr:rowOff>133350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257175</xdr:colOff>
      <xdr:row>65</xdr:row>
      <xdr:rowOff>114300</xdr:rowOff>
    </xdr:from>
    <xdr:to>
      <xdr:col>2</xdr:col>
      <xdr:colOff>142875</xdr:colOff>
      <xdr:row>83</xdr:row>
      <xdr:rowOff>114300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66</xdr:row>
      <xdr:rowOff>38100</xdr:rowOff>
    </xdr:from>
    <xdr:to>
      <xdr:col>7</xdr:col>
      <xdr:colOff>676275</xdr:colOff>
      <xdr:row>84</xdr:row>
      <xdr:rowOff>38100</xdr:rowOff>
    </xdr:to>
    <xdr:graphicFrame macro="">
      <xdr:nvGraphicFramePr>
        <xdr:cNvPr id="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66</xdr:row>
      <xdr:rowOff>0</xdr:rowOff>
    </xdr:from>
    <xdr:to>
      <xdr:col>10</xdr:col>
      <xdr:colOff>800100</xdr:colOff>
      <xdr:row>84</xdr:row>
      <xdr:rowOff>0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r1000f\&#20849;&#26377;\305&#32207;&#21209;&#37096;\3052&#20225;&#30011;&#35506;\30524&#24773;&#22577;&#25126;&#30053;&#25512;&#36914;&#20418;\08&#12288;&#32113;&#35336;\01%20&#32113;&#35336;\&#22996;&#35351;&#32113;&#35336;\&#32113;&#35336;&#23567;&#35576;\2022&#24180;&#29256;(R4)\&#9733;2022&#29256;&#20840;&#38917;&#304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r1000f\&#20849;&#26377;\005&#32207;&#21209;&#37096;\0052&#20225;&#30011;&#35506;\00525&#24773;&#22577;&#25126;&#30053;&#25512;&#36914;&#20418;\06&#12288;&#32113;&#35336;\01%20&#32113;&#35336;\&#22996;&#35351;&#32113;&#35336;\&#32113;&#35336;&#23567;&#35576;\2018&#24180;&#29256;&#65288;H30)\&#33609;&#26696;\2018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0">
          <cell r="G30" t="str">
            <v>世　帯　数</v>
          </cell>
          <cell r="H30" t="str">
            <v>人口（総数）</v>
          </cell>
        </row>
        <row r="31">
          <cell r="F31" t="str">
            <v>大正９年</v>
          </cell>
          <cell r="G31">
            <v>5300</v>
          </cell>
          <cell r="H31">
            <v>28625</v>
          </cell>
        </row>
        <row r="32">
          <cell r="F32" t="str">
            <v>大正14年</v>
          </cell>
          <cell r="G32">
            <v>5680</v>
          </cell>
          <cell r="H32">
            <v>31518</v>
          </cell>
        </row>
        <row r="33">
          <cell r="F33" t="str">
            <v>昭和５年</v>
          </cell>
          <cell r="G33">
            <v>6114</v>
          </cell>
          <cell r="H33">
            <v>34092</v>
          </cell>
        </row>
        <row r="34">
          <cell r="F34" t="str">
            <v>昭和10年</v>
          </cell>
          <cell r="G34">
            <v>6175</v>
          </cell>
          <cell r="H34">
            <v>32279</v>
          </cell>
        </row>
        <row r="35">
          <cell r="F35" t="str">
            <v>昭和15年</v>
          </cell>
          <cell r="G35">
            <v>6196</v>
          </cell>
          <cell r="H35">
            <v>32325</v>
          </cell>
        </row>
        <row r="36">
          <cell r="F36" t="str">
            <v>昭和22年</v>
          </cell>
          <cell r="G36">
            <v>8148</v>
          </cell>
          <cell r="H36">
            <v>41348</v>
          </cell>
        </row>
        <row r="37">
          <cell r="F37" t="str">
            <v>昭和25年</v>
          </cell>
          <cell r="G37">
            <v>8021</v>
          </cell>
          <cell r="H37">
            <v>40975</v>
          </cell>
        </row>
        <row r="38">
          <cell r="F38" t="str">
            <v>昭和30年</v>
          </cell>
          <cell r="G38">
            <v>8096</v>
          </cell>
          <cell r="H38">
            <v>40084</v>
          </cell>
        </row>
        <row r="39">
          <cell r="F39" t="str">
            <v>昭和35年</v>
          </cell>
          <cell r="G39">
            <v>8545</v>
          </cell>
          <cell r="H39">
            <v>39283</v>
          </cell>
        </row>
        <row r="40">
          <cell r="F40" t="str">
            <v>昭和40年</v>
          </cell>
          <cell r="G40">
            <v>9197</v>
          </cell>
          <cell r="H40">
            <v>38830</v>
          </cell>
        </row>
        <row r="41">
          <cell r="F41" t="str">
            <v>昭和45年</v>
          </cell>
          <cell r="G41">
            <v>9864</v>
          </cell>
          <cell r="H41">
            <v>39093</v>
          </cell>
        </row>
        <row r="42">
          <cell r="F42" t="str">
            <v>昭和50年</v>
          </cell>
          <cell r="G42">
            <v>10879</v>
          </cell>
          <cell r="H42">
            <v>39936</v>
          </cell>
        </row>
        <row r="43">
          <cell r="F43" t="str">
            <v>昭和55年</v>
          </cell>
          <cell r="G43">
            <v>12121</v>
          </cell>
          <cell r="H43">
            <v>42355</v>
          </cell>
        </row>
        <row r="44">
          <cell r="F44" t="str">
            <v>昭和60年</v>
          </cell>
          <cell r="G44">
            <v>12872</v>
          </cell>
          <cell r="H44">
            <v>43705</v>
          </cell>
        </row>
        <row r="45">
          <cell r="F45" t="str">
            <v>平成２年</v>
          </cell>
          <cell r="G45">
            <v>13785</v>
          </cell>
          <cell r="H45">
            <v>44888</v>
          </cell>
        </row>
        <row r="46">
          <cell r="F46" t="str">
            <v>平成７年</v>
          </cell>
          <cell r="G46">
            <v>15084</v>
          </cell>
          <cell r="H46">
            <v>45711</v>
          </cell>
        </row>
        <row r="47">
          <cell r="F47" t="str">
            <v>平成12年</v>
          </cell>
          <cell r="G47">
            <v>16234</v>
          </cell>
          <cell r="H47">
            <v>46158</v>
          </cell>
        </row>
        <row r="48">
          <cell r="F48" t="str">
            <v>平成17年</v>
          </cell>
          <cell r="G48">
            <v>16251</v>
          </cell>
          <cell r="H48">
            <v>45499</v>
          </cell>
        </row>
        <row r="49">
          <cell r="F49" t="str">
            <v>平成22年</v>
          </cell>
          <cell r="G49">
            <v>16343</v>
          </cell>
          <cell r="H49">
            <v>43997</v>
          </cell>
        </row>
        <row r="50">
          <cell r="F50" t="str">
            <v>平成27年</v>
          </cell>
          <cell r="G50">
            <v>16662</v>
          </cell>
          <cell r="H50">
            <v>42512</v>
          </cell>
        </row>
        <row r="51">
          <cell r="F51" t="str">
            <v>令和２年</v>
          </cell>
          <cell r="G51">
            <v>16831</v>
          </cell>
          <cell r="H51">
            <v>40991</v>
          </cell>
        </row>
      </sheetData>
      <sheetData sheetId="18"/>
      <sheetData sheetId="19"/>
      <sheetData sheetId="20">
        <row r="3">
          <cell r="W3" t="str">
            <v>平成12年</v>
          </cell>
          <cell r="X3" t="str">
            <v>平成17年</v>
          </cell>
          <cell r="Y3" t="str">
            <v>平成22年</v>
          </cell>
          <cell r="Z3" t="str">
            <v>平成27年</v>
          </cell>
          <cell r="AA3" t="str">
            <v>令和２年</v>
          </cell>
        </row>
        <row r="5">
          <cell r="V5" t="str">
            <v>０～１４歳
（年少人口）</v>
          </cell>
          <cell r="W5">
            <v>7060</v>
          </cell>
          <cell r="X5">
            <v>6453</v>
          </cell>
          <cell r="Y5">
            <v>5857</v>
          </cell>
          <cell r="Z5">
            <v>5371</v>
          </cell>
          <cell r="AA5">
            <v>4731</v>
          </cell>
        </row>
        <row r="6">
          <cell r="V6" t="str">
            <v>１５～６４歳
（生産年齢人口）</v>
          </cell>
          <cell r="W6">
            <v>29297</v>
          </cell>
          <cell r="X6">
            <v>28159</v>
          </cell>
          <cell r="Y6">
            <v>26617</v>
          </cell>
          <cell r="Z6">
            <v>24099</v>
          </cell>
          <cell r="AA6">
            <v>22257</v>
          </cell>
        </row>
        <row r="7">
          <cell r="V7" t="str">
            <v>６５歳以上
（老年人口）</v>
          </cell>
          <cell r="W7">
            <v>9623</v>
          </cell>
          <cell r="X7">
            <v>10368</v>
          </cell>
          <cell r="Y7">
            <v>11506</v>
          </cell>
          <cell r="Z7">
            <v>12857</v>
          </cell>
          <cell r="AA7">
            <v>13773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697</v>
          </cell>
          <cell r="Q35">
            <v>635</v>
          </cell>
        </row>
        <row r="36">
          <cell r="O36" t="str">
            <v>５～９</v>
          </cell>
          <cell r="P36">
            <v>784</v>
          </cell>
          <cell r="Q36">
            <v>802</v>
          </cell>
        </row>
        <row r="37">
          <cell r="O37" t="str">
            <v>10～14</v>
          </cell>
          <cell r="P37">
            <v>937</v>
          </cell>
          <cell r="Q37">
            <v>876</v>
          </cell>
        </row>
        <row r="38">
          <cell r="O38" t="str">
            <v>15～19</v>
          </cell>
          <cell r="P38">
            <v>876</v>
          </cell>
          <cell r="Q38">
            <v>869</v>
          </cell>
        </row>
        <row r="39">
          <cell r="O39" t="str">
            <v>20～24</v>
          </cell>
          <cell r="P39">
            <v>721</v>
          </cell>
          <cell r="Q39">
            <v>691</v>
          </cell>
        </row>
        <row r="40">
          <cell r="O40" t="str">
            <v>25～29</v>
          </cell>
          <cell r="P40">
            <v>843</v>
          </cell>
          <cell r="Q40">
            <v>785</v>
          </cell>
        </row>
        <row r="41">
          <cell r="O41" t="str">
            <v>30～34</v>
          </cell>
          <cell r="P41">
            <v>897</v>
          </cell>
          <cell r="Q41">
            <v>883</v>
          </cell>
        </row>
        <row r="42">
          <cell r="O42" t="str">
            <v>35～39</v>
          </cell>
          <cell r="P42">
            <v>1125</v>
          </cell>
          <cell r="Q42">
            <v>1064</v>
          </cell>
        </row>
        <row r="43">
          <cell r="O43" t="str">
            <v>40～44</v>
          </cell>
          <cell r="P43">
            <v>1353</v>
          </cell>
          <cell r="Q43">
            <v>1323</v>
          </cell>
        </row>
        <row r="44">
          <cell r="O44" t="str">
            <v>45～49</v>
          </cell>
          <cell r="P44">
            <v>1519</v>
          </cell>
          <cell r="Q44">
            <v>1407</v>
          </cell>
        </row>
        <row r="45">
          <cell r="O45" t="str">
            <v>50～54</v>
          </cell>
          <cell r="P45">
            <v>1333</v>
          </cell>
          <cell r="Q45">
            <v>1325</v>
          </cell>
        </row>
        <row r="46">
          <cell r="O46" t="str">
            <v>55～59</v>
          </cell>
          <cell r="P46">
            <v>1327</v>
          </cell>
          <cell r="Q46">
            <v>1278</v>
          </cell>
        </row>
        <row r="47">
          <cell r="O47" t="str">
            <v>60～64</v>
          </cell>
          <cell r="P47">
            <v>1327</v>
          </cell>
          <cell r="Q47">
            <v>1311</v>
          </cell>
        </row>
        <row r="48">
          <cell r="O48" t="str">
            <v>65～69</v>
          </cell>
          <cell r="P48">
            <v>1519</v>
          </cell>
          <cell r="Q48">
            <v>1565</v>
          </cell>
        </row>
        <row r="49">
          <cell r="O49" t="str">
            <v>70～74</v>
          </cell>
          <cell r="P49">
            <v>1663</v>
          </cell>
          <cell r="Q49">
            <v>1758</v>
          </cell>
        </row>
        <row r="50">
          <cell r="O50" t="str">
            <v>75～79</v>
          </cell>
          <cell r="P50">
            <v>1207</v>
          </cell>
          <cell r="Q50">
            <v>1373</v>
          </cell>
        </row>
        <row r="51">
          <cell r="O51" t="str">
            <v>80～84</v>
          </cell>
          <cell r="P51">
            <v>821</v>
          </cell>
          <cell r="Q51">
            <v>1062</v>
          </cell>
        </row>
        <row r="52">
          <cell r="O52" t="str">
            <v>85～89</v>
          </cell>
          <cell r="P52">
            <v>551</v>
          </cell>
          <cell r="Q52">
            <v>994</v>
          </cell>
        </row>
        <row r="53">
          <cell r="O53" t="str">
            <v>90以上</v>
          </cell>
          <cell r="P53">
            <v>316</v>
          </cell>
          <cell r="Q53">
            <v>944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1624</v>
          </cell>
          <cell r="R16" t="str">
            <v>中　央</v>
          </cell>
          <cell r="S16">
            <v>8011</v>
          </cell>
          <cell r="T16" t="str">
            <v>中　央</v>
          </cell>
          <cell r="U16">
            <v>5301</v>
          </cell>
        </row>
        <row r="17">
          <cell r="P17" t="str">
            <v>北大井</v>
          </cell>
          <cell r="Q17">
            <v>1016</v>
          </cell>
          <cell r="R17" t="str">
            <v>北大井</v>
          </cell>
          <cell r="S17">
            <v>4337</v>
          </cell>
          <cell r="T17" t="str">
            <v>北大井</v>
          </cell>
          <cell r="U17">
            <v>2322</v>
          </cell>
        </row>
        <row r="18">
          <cell r="P18" t="str">
            <v>大　里</v>
          </cell>
          <cell r="Q18">
            <v>282</v>
          </cell>
          <cell r="R18" t="str">
            <v>大　里</v>
          </cell>
          <cell r="S18">
            <v>1376</v>
          </cell>
          <cell r="T18" t="str">
            <v>大　里</v>
          </cell>
          <cell r="U18">
            <v>1157</v>
          </cell>
        </row>
        <row r="19">
          <cell r="P19" t="str">
            <v>川　辺</v>
          </cell>
          <cell r="Q19">
            <v>159</v>
          </cell>
          <cell r="R19" t="str">
            <v>川　辺</v>
          </cell>
          <cell r="S19">
            <v>906</v>
          </cell>
          <cell r="T19" t="str">
            <v>川　辺</v>
          </cell>
          <cell r="U19">
            <v>829</v>
          </cell>
        </row>
        <row r="20">
          <cell r="P20" t="str">
            <v>三　岡</v>
          </cell>
          <cell r="Q20">
            <v>373</v>
          </cell>
          <cell r="R20" t="str">
            <v>三　岡</v>
          </cell>
          <cell r="S20">
            <v>2043</v>
          </cell>
          <cell r="T20" t="str">
            <v>三　岡</v>
          </cell>
          <cell r="U20">
            <v>1123</v>
          </cell>
        </row>
        <row r="21">
          <cell r="P21" t="str">
            <v>南大井</v>
          </cell>
          <cell r="Q21">
            <v>1055</v>
          </cell>
          <cell r="R21" t="str">
            <v>南大井</v>
          </cell>
          <cell r="S21">
            <v>4516</v>
          </cell>
          <cell r="T21" t="str">
            <v>南大井</v>
          </cell>
          <cell r="U21">
            <v>2344</v>
          </cell>
        </row>
        <row r="22">
          <cell r="P22" t="str">
            <v>西小諸</v>
          </cell>
          <cell r="Q22">
            <v>222</v>
          </cell>
          <cell r="R22" t="str">
            <v>西小諸</v>
          </cell>
          <cell r="S22">
            <v>1068</v>
          </cell>
          <cell r="T22" t="str">
            <v>西小諸</v>
          </cell>
          <cell r="U22">
            <v>697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平成12年</v>
          </cell>
          <cell r="M23" t="str">
            <v>平成17年</v>
          </cell>
          <cell r="N23" t="str">
            <v>平成22年</v>
          </cell>
          <cell r="O23" t="str">
            <v>平成27年</v>
          </cell>
          <cell r="P23" t="str">
            <v>令和2年</v>
          </cell>
        </row>
        <row r="24">
          <cell r="K24" t="str">
            <v>第1次産業</v>
          </cell>
          <cell r="L24">
            <v>2520</v>
          </cell>
          <cell r="M24">
            <v>2684</v>
          </cell>
          <cell r="N24">
            <v>1800</v>
          </cell>
          <cell r="O24">
            <v>1975</v>
          </cell>
          <cell r="P24">
            <v>1651</v>
          </cell>
        </row>
        <row r="25">
          <cell r="K25" t="str">
            <v>第2次産業</v>
          </cell>
          <cell r="L25">
            <v>8865</v>
          </cell>
          <cell r="M25">
            <v>7249</v>
          </cell>
          <cell r="N25">
            <v>6167</v>
          </cell>
          <cell r="O25">
            <v>6138</v>
          </cell>
          <cell r="P25">
            <v>5486</v>
          </cell>
        </row>
        <row r="26">
          <cell r="K26" t="str">
            <v>第3次産業</v>
          </cell>
          <cell r="L26">
            <v>12464</v>
          </cell>
          <cell r="M26">
            <v>12581</v>
          </cell>
          <cell r="N26">
            <v>12006</v>
          </cell>
          <cell r="O26">
            <v>12626</v>
          </cell>
          <cell r="P26">
            <v>11728</v>
          </cell>
        </row>
        <row r="42">
          <cell r="L42">
            <v>3925</v>
          </cell>
          <cell r="M42" t="str">
            <v>佐久市</v>
          </cell>
          <cell r="N42">
            <v>3810</v>
          </cell>
          <cell r="O42" t="str">
            <v>佐久市</v>
          </cell>
        </row>
        <row r="43">
          <cell r="L43">
            <v>1528</v>
          </cell>
          <cell r="M43" t="str">
            <v>東御市</v>
          </cell>
          <cell r="N43">
            <v>1099</v>
          </cell>
          <cell r="O43" t="str">
            <v>上田市</v>
          </cell>
        </row>
        <row r="44">
          <cell r="L44">
            <v>1472</v>
          </cell>
          <cell r="M44" t="str">
            <v>上田市</v>
          </cell>
          <cell r="N44">
            <v>1083</v>
          </cell>
          <cell r="O44" t="str">
            <v>軽井沢町</v>
          </cell>
        </row>
        <row r="45">
          <cell r="L45">
            <v>1155</v>
          </cell>
          <cell r="M45" t="str">
            <v>御代田町</v>
          </cell>
          <cell r="N45">
            <v>902</v>
          </cell>
          <cell r="O45" t="str">
            <v>東御市</v>
          </cell>
        </row>
        <row r="46">
          <cell r="L46">
            <v>995</v>
          </cell>
          <cell r="M46" t="str">
            <v>軽井沢町</v>
          </cell>
          <cell r="N46">
            <v>411</v>
          </cell>
          <cell r="O46" t="str">
            <v>御代田町</v>
          </cell>
        </row>
        <row r="47">
          <cell r="L47">
            <v>300</v>
          </cell>
          <cell r="M47" t="str">
            <v>佐久穂町</v>
          </cell>
          <cell r="N47">
            <v>212</v>
          </cell>
          <cell r="O47" t="str">
            <v>長野市</v>
          </cell>
        </row>
        <row r="48">
          <cell r="L48">
            <v>119</v>
          </cell>
          <cell r="M48" t="str">
            <v>立科町</v>
          </cell>
          <cell r="N48">
            <v>212</v>
          </cell>
          <cell r="O48" t="str">
            <v>立科町</v>
          </cell>
        </row>
        <row r="49">
          <cell r="L49">
            <v>45</v>
          </cell>
          <cell r="M49" t="str">
            <v>長野市</v>
          </cell>
          <cell r="N49">
            <v>168</v>
          </cell>
          <cell r="O49" t="str">
            <v>松本市</v>
          </cell>
        </row>
        <row r="50">
          <cell r="L50">
            <v>42</v>
          </cell>
          <cell r="M50" t="str">
            <v>千曲市</v>
          </cell>
          <cell r="N50">
            <v>56</v>
          </cell>
          <cell r="O50" t="str">
            <v>千曲市</v>
          </cell>
        </row>
        <row r="51">
          <cell r="L51">
            <v>28</v>
          </cell>
          <cell r="M51" t="str">
            <v>長和町</v>
          </cell>
          <cell r="N51">
            <v>37</v>
          </cell>
          <cell r="O51" t="str">
            <v>佐久穂町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2015年</v>
          </cell>
          <cell r="B5">
            <v>42512</v>
          </cell>
          <cell r="C5">
            <v>5371</v>
          </cell>
          <cell r="D5">
            <v>24206</v>
          </cell>
          <cell r="E5">
            <v>12935</v>
          </cell>
        </row>
        <row r="6">
          <cell r="A6" t="str">
            <v>2020年</v>
          </cell>
          <cell r="B6">
            <v>40850</v>
          </cell>
          <cell r="C6">
            <v>4900</v>
          </cell>
          <cell r="D6">
            <v>22193</v>
          </cell>
          <cell r="E6">
            <v>13757</v>
          </cell>
        </row>
        <row r="7">
          <cell r="A7" t="str">
            <v>2025年</v>
          </cell>
          <cell r="B7">
            <v>38986</v>
          </cell>
          <cell r="C7">
            <v>4341</v>
          </cell>
          <cell r="D7">
            <v>20734</v>
          </cell>
          <cell r="E7">
            <v>13911</v>
          </cell>
        </row>
        <row r="8">
          <cell r="A8" t="str">
            <v>2030年</v>
          </cell>
          <cell r="B8">
            <v>36987</v>
          </cell>
          <cell r="C8">
            <v>3927</v>
          </cell>
          <cell r="D8">
            <v>19121</v>
          </cell>
          <cell r="E8">
            <v>13939</v>
          </cell>
        </row>
        <row r="9">
          <cell r="A9" t="str">
            <v>2035年</v>
          </cell>
          <cell r="B9">
            <v>34881</v>
          </cell>
          <cell r="C9">
            <v>3561</v>
          </cell>
          <cell r="D9">
            <v>17428</v>
          </cell>
          <cell r="E9">
            <v>13892</v>
          </cell>
        </row>
        <row r="10">
          <cell r="A10" t="str">
            <v>2040年</v>
          </cell>
          <cell r="B10">
            <v>32624</v>
          </cell>
          <cell r="C10">
            <v>3263</v>
          </cell>
          <cell r="D10">
            <v>15397</v>
          </cell>
          <cell r="E10">
            <v>13964</v>
          </cell>
        </row>
        <row r="11">
          <cell r="A11" t="str">
            <v>2045年</v>
          </cell>
          <cell r="B11">
            <v>30326</v>
          </cell>
          <cell r="C11">
            <v>2986</v>
          </cell>
          <cell r="D11">
            <v>13584</v>
          </cell>
          <cell r="E11">
            <v>13756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743</v>
      </c>
    </row>
    <row r="2" spans="2:3" ht="30" customHeight="1" thickBot="1">
      <c r="B2" s="2" t="s">
        <v>345</v>
      </c>
      <c r="C2" s="3" t="s">
        <v>346</v>
      </c>
    </row>
    <row r="3" spans="2:3" ht="30" customHeight="1" thickTop="1">
      <c r="B3" s="4" t="s">
        <v>348</v>
      </c>
      <c r="C3" s="88" t="s">
        <v>347</v>
      </c>
    </row>
    <row r="4" spans="2:3" ht="30" customHeight="1">
      <c r="B4" s="5" t="s">
        <v>349</v>
      </c>
      <c r="C4" s="88" t="s">
        <v>347</v>
      </c>
    </row>
    <row r="5" spans="2:3" ht="30" customHeight="1">
      <c r="B5" s="5" t="s">
        <v>350</v>
      </c>
      <c r="C5" s="88" t="s">
        <v>347</v>
      </c>
    </row>
    <row r="6" spans="2:3" ht="30" customHeight="1">
      <c r="B6" s="6" t="s">
        <v>351</v>
      </c>
      <c r="C6" s="88" t="s">
        <v>347</v>
      </c>
    </row>
    <row r="7" spans="2:3" ht="30" customHeight="1">
      <c r="B7" s="7" t="s">
        <v>388</v>
      </c>
      <c r="C7" s="88" t="s">
        <v>347</v>
      </c>
    </row>
    <row r="8" spans="2:3" ht="30" customHeight="1">
      <c r="B8" s="7" t="s">
        <v>352</v>
      </c>
      <c r="C8" s="88" t="s">
        <v>347</v>
      </c>
    </row>
    <row r="9" spans="2:3" ht="30" customHeight="1">
      <c r="B9" s="7" t="s">
        <v>353</v>
      </c>
      <c r="C9" s="88" t="s">
        <v>347</v>
      </c>
    </row>
    <row r="10" spans="2:3" ht="30" customHeight="1">
      <c r="B10" s="7" t="s">
        <v>354</v>
      </c>
      <c r="C10" s="88" t="s">
        <v>347</v>
      </c>
    </row>
    <row r="11" spans="2:3" ht="30" customHeight="1">
      <c r="B11" s="7" t="s">
        <v>355</v>
      </c>
      <c r="C11" s="88" t="s">
        <v>347</v>
      </c>
    </row>
    <row r="12" spans="2:3" ht="30" customHeight="1">
      <c r="B12" s="7" t="s">
        <v>356</v>
      </c>
      <c r="C12" s="88" t="s">
        <v>347</v>
      </c>
    </row>
    <row r="13" spans="2:3" ht="30" customHeight="1">
      <c r="B13" s="7" t="s">
        <v>357</v>
      </c>
      <c r="C13" s="88" t="s">
        <v>347</v>
      </c>
    </row>
    <row r="14" spans="2:3" ht="30" customHeight="1">
      <c r="B14" s="7" t="s">
        <v>358</v>
      </c>
      <c r="C14" s="88" t="s">
        <v>347</v>
      </c>
    </row>
    <row r="15" spans="2:3" ht="30" customHeight="1">
      <c r="B15" s="7" t="s">
        <v>239</v>
      </c>
      <c r="C15" s="88" t="s">
        <v>347</v>
      </c>
    </row>
    <row r="16" spans="2:3" ht="30" customHeight="1">
      <c r="B16" s="7" t="s">
        <v>249</v>
      </c>
      <c r="C16" s="88" t="s">
        <v>347</v>
      </c>
    </row>
    <row r="17" spans="2:3" ht="30" customHeight="1">
      <c r="B17" s="8" t="s">
        <v>364</v>
      </c>
      <c r="C17" s="88" t="s">
        <v>347</v>
      </c>
    </row>
    <row r="18" spans="2:3" ht="30" customHeight="1">
      <c r="B18" s="8" t="s">
        <v>363</v>
      </c>
      <c r="C18" s="89" t="s">
        <v>369</v>
      </c>
    </row>
    <row r="19" spans="2:3" ht="30" customHeight="1">
      <c r="B19" s="8" t="s">
        <v>366</v>
      </c>
      <c r="C19" s="88" t="s">
        <v>347</v>
      </c>
    </row>
    <row r="20" spans="2:3" ht="30" customHeight="1">
      <c r="B20" s="8" t="s">
        <v>365</v>
      </c>
      <c r="C20" s="89" t="s">
        <v>369</v>
      </c>
    </row>
    <row r="21" spans="2:3" ht="30" customHeight="1">
      <c r="B21" s="7" t="s">
        <v>359</v>
      </c>
      <c r="C21" s="88" t="s">
        <v>347</v>
      </c>
    </row>
    <row r="22" spans="2:3" ht="30" customHeight="1">
      <c r="B22" s="7" t="s">
        <v>360</v>
      </c>
      <c r="C22" s="88" t="s">
        <v>347</v>
      </c>
    </row>
    <row r="23" spans="2:3" ht="30" customHeight="1">
      <c r="B23" s="7" t="s">
        <v>361</v>
      </c>
      <c r="C23" s="88" t="s">
        <v>347</v>
      </c>
    </row>
    <row r="24" spans="2:3" ht="30" customHeight="1">
      <c r="B24" s="8" t="s">
        <v>368</v>
      </c>
      <c r="C24" s="88" t="s">
        <v>347</v>
      </c>
    </row>
    <row r="25" spans="2:3" ht="30" customHeight="1">
      <c r="B25" s="8" t="s">
        <v>367</v>
      </c>
      <c r="C25" s="89" t="s">
        <v>369</v>
      </c>
    </row>
    <row r="26" spans="2:3" ht="30" customHeight="1">
      <c r="B26" s="7" t="s">
        <v>362</v>
      </c>
      <c r="C26" s="88" t="s">
        <v>347</v>
      </c>
    </row>
    <row r="27" spans="2:3" ht="30" customHeight="1">
      <c r="B27" s="8" t="s">
        <v>371</v>
      </c>
      <c r="C27" s="88" t="s">
        <v>347</v>
      </c>
    </row>
    <row r="28" spans="2:3" ht="30" customHeight="1">
      <c r="B28" s="8" t="s">
        <v>370</v>
      </c>
      <c r="C28" s="89" t="s">
        <v>369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4"/>
  <sheetViews>
    <sheetView zoomScaleNormal="100" zoomScaleSheetLayoutView="100" workbookViewId="0">
      <selection activeCell="A2" sqref="A2:C2"/>
    </sheetView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85" t="s">
        <v>372</v>
      </c>
    </row>
    <row r="2" spans="1:7" ht="19.5" customHeight="1">
      <c r="A2" s="724" t="s">
        <v>567</v>
      </c>
      <c r="B2" s="724"/>
      <c r="C2" s="724"/>
      <c r="D2" s="96"/>
      <c r="E2" s="96"/>
      <c r="F2" s="725"/>
      <c r="G2" s="726"/>
    </row>
    <row r="3" spans="1:7" ht="14.25" thickBot="1">
      <c r="A3" s="727" t="s">
        <v>374</v>
      </c>
      <c r="B3" s="727"/>
      <c r="C3" s="96"/>
      <c r="D3" s="96"/>
      <c r="E3" s="96"/>
      <c r="F3" s="728" t="s">
        <v>456</v>
      </c>
      <c r="G3" s="728"/>
    </row>
    <row r="4" spans="1:7" ht="14.25" customHeight="1" thickTop="1">
      <c r="A4" s="729" t="s">
        <v>14</v>
      </c>
      <c r="B4" s="731" t="s">
        <v>446</v>
      </c>
      <c r="C4" s="733" t="s">
        <v>13</v>
      </c>
      <c r="D4" s="733"/>
      <c r="E4" s="733"/>
      <c r="F4" s="734" t="s">
        <v>375</v>
      </c>
      <c r="G4" s="736" t="s">
        <v>376</v>
      </c>
    </row>
    <row r="5" spans="1:7">
      <c r="A5" s="730"/>
      <c r="B5" s="732"/>
      <c r="C5" s="440" t="s">
        <v>12</v>
      </c>
      <c r="D5" s="97" t="s">
        <v>11</v>
      </c>
      <c r="E5" s="501" t="s">
        <v>10</v>
      </c>
      <c r="F5" s="735"/>
      <c r="G5" s="737"/>
    </row>
    <row r="6" spans="1:7" ht="4.5" customHeight="1">
      <c r="A6" s="99"/>
      <c r="B6" s="502"/>
      <c r="C6" s="503"/>
      <c r="D6" s="503"/>
      <c r="E6" s="503"/>
      <c r="F6" s="503"/>
      <c r="G6" s="504"/>
    </row>
    <row r="7" spans="1:7">
      <c r="A7" s="103" t="s">
        <v>744</v>
      </c>
      <c r="B7" s="104">
        <v>7769</v>
      </c>
      <c r="C7" s="105">
        <v>37149</v>
      </c>
      <c r="D7" s="106">
        <v>17776</v>
      </c>
      <c r="E7" s="106">
        <v>19373</v>
      </c>
      <c r="F7" s="107">
        <v>384.6</v>
      </c>
      <c r="G7" s="108">
        <v>4.78</v>
      </c>
    </row>
    <row r="8" spans="1:7">
      <c r="A8" s="103" t="s">
        <v>745</v>
      </c>
      <c r="B8" s="104">
        <v>8283</v>
      </c>
      <c r="C8" s="105">
        <v>39111</v>
      </c>
      <c r="D8" s="106">
        <v>18729</v>
      </c>
      <c r="E8" s="106">
        <v>20382</v>
      </c>
      <c r="F8" s="107">
        <v>404.9</v>
      </c>
      <c r="G8" s="108">
        <v>4.7300000000000004</v>
      </c>
    </row>
    <row r="9" spans="1:7">
      <c r="A9" s="103" t="s">
        <v>746</v>
      </c>
      <c r="B9" s="104">
        <v>8545</v>
      </c>
      <c r="C9" s="105">
        <v>39283</v>
      </c>
      <c r="D9" s="106">
        <v>18774</v>
      </c>
      <c r="E9" s="106">
        <v>20509</v>
      </c>
      <c r="F9" s="107">
        <v>406.7</v>
      </c>
      <c r="G9" s="108">
        <v>4.5</v>
      </c>
    </row>
    <row r="10" spans="1:7">
      <c r="A10" s="103" t="s">
        <v>747</v>
      </c>
      <c r="B10" s="104">
        <v>8607</v>
      </c>
      <c r="C10" s="105">
        <v>39106</v>
      </c>
      <c r="D10" s="106">
        <v>18628</v>
      </c>
      <c r="E10" s="106">
        <v>20478</v>
      </c>
      <c r="F10" s="107">
        <v>404.8</v>
      </c>
      <c r="G10" s="108">
        <v>4.54</v>
      </c>
    </row>
    <row r="11" spans="1:7">
      <c r="A11" s="103" t="s">
        <v>748</v>
      </c>
      <c r="B11" s="104">
        <v>8761</v>
      </c>
      <c r="C11" s="105">
        <v>38933</v>
      </c>
      <c r="D11" s="106">
        <v>18537</v>
      </c>
      <c r="E11" s="106">
        <v>20396</v>
      </c>
      <c r="F11" s="107">
        <v>403</v>
      </c>
      <c r="G11" s="108">
        <v>4.4400000000000004</v>
      </c>
    </row>
    <row r="12" spans="1:7">
      <c r="A12" s="103" t="s">
        <v>749</v>
      </c>
      <c r="B12" s="104">
        <v>8823</v>
      </c>
      <c r="C12" s="105">
        <v>39097</v>
      </c>
      <c r="D12" s="106">
        <v>18640</v>
      </c>
      <c r="E12" s="106">
        <v>20457</v>
      </c>
      <c r="F12" s="107">
        <v>404.7</v>
      </c>
      <c r="G12" s="108">
        <v>4.43</v>
      </c>
    </row>
    <row r="13" spans="1:7">
      <c r="A13" s="103" t="s">
        <v>750</v>
      </c>
      <c r="B13" s="104">
        <v>8875</v>
      </c>
      <c r="C13" s="105">
        <v>38824</v>
      </c>
      <c r="D13" s="106">
        <v>18539</v>
      </c>
      <c r="E13" s="106">
        <v>20285</v>
      </c>
      <c r="F13" s="107">
        <v>401.9</v>
      </c>
      <c r="G13" s="108">
        <v>4.37</v>
      </c>
    </row>
    <row r="14" spans="1:7">
      <c r="A14" s="103" t="s">
        <v>751</v>
      </c>
      <c r="B14" s="104">
        <v>9197</v>
      </c>
      <c r="C14" s="105">
        <v>38830</v>
      </c>
      <c r="D14" s="106">
        <v>18587</v>
      </c>
      <c r="E14" s="106">
        <v>20243</v>
      </c>
      <c r="F14" s="107">
        <v>402</v>
      </c>
      <c r="G14" s="108">
        <v>4.22</v>
      </c>
    </row>
    <row r="15" spans="1:7">
      <c r="A15" s="103" t="s">
        <v>752</v>
      </c>
      <c r="B15" s="104">
        <v>9167</v>
      </c>
      <c r="C15" s="105">
        <v>38550</v>
      </c>
      <c r="D15" s="106">
        <v>18493</v>
      </c>
      <c r="E15" s="106">
        <v>20057</v>
      </c>
      <c r="F15" s="107">
        <v>399.1</v>
      </c>
      <c r="G15" s="108">
        <v>4.21</v>
      </c>
    </row>
    <row r="16" spans="1:7">
      <c r="A16" s="103" t="s">
        <v>753</v>
      </c>
      <c r="B16" s="104">
        <v>9320</v>
      </c>
      <c r="C16" s="105">
        <v>38582</v>
      </c>
      <c r="D16" s="106">
        <v>18439</v>
      </c>
      <c r="E16" s="106">
        <v>20143</v>
      </c>
      <c r="F16" s="107">
        <v>399.4</v>
      </c>
      <c r="G16" s="108">
        <v>4.13</v>
      </c>
    </row>
    <row r="17" spans="1:7">
      <c r="A17" s="103" t="s">
        <v>754</v>
      </c>
      <c r="B17" s="104">
        <v>9418</v>
      </c>
      <c r="C17" s="105">
        <v>38539</v>
      </c>
      <c r="D17" s="106">
        <v>18302</v>
      </c>
      <c r="E17" s="106">
        <v>20237</v>
      </c>
      <c r="F17" s="107">
        <v>399</v>
      </c>
      <c r="G17" s="108">
        <v>4.09</v>
      </c>
    </row>
    <row r="18" spans="1:7">
      <c r="A18" s="103" t="s">
        <v>755</v>
      </c>
      <c r="B18" s="104">
        <v>9713</v>
      </c>
      <c r="C18" s="105">
        <v>38732</v>
      </c>
      <c r="D18" s="106">
        <v>18418</v>
      </c>
      <c r="E18" s="106">
        <v>20314</v>
      </c>
      <c r="F18" s="107">
        <v>401</v>
      </c>
      <c r="G18" s="108">
        <v>3.99</v>
      </c>
    </row>
    <row r="19" spans="1:7">
      <c r="A19" s="103" t="s">
        <v>756</v>
      </c>
      <c r="B19" s="104">
        <v>9940</v>
      </c>
      <c r="C19" s="105">
        <v>39020</v>
      </c>
      <c r="D19" s="106">
        <v>18510</v>
      </c>
      <c r="E19" s="106">
        <v>20510</v>
      </c>
      <c r="F19" s="107">
        <v>403.9</v>
      </c>
      <c r="G19" s="108">
        <v>3.93</v>
      </c>
    </row>
    <row r="20" spans="1:7">
      <c r="A20" s="103" t="s">
        <v>757</v>
      </c>
      <c r="B20" s="104">
        <v>10326</v>
      </c>
      <c r="C20" s="105">
        <v>38980</v>
      </c>
      <c r="D20" s="106">
        <v>18572</v>
      </c>
      <c r="E20" s="106">
        <v>20408</v>
      </c>
      <c r="F20" s="107">
        <v>403.5</v>
      </c>
      <c r="G20" s="108">
        <v>3.77</v>
      </c>
    </row>
    <row r="21" spans="1:7">
      <c r="A21" s="103" t="s">
        <v>758</v>
      </c>
      <c r="B21" s="104">
        <v>10550</v>
      </c>
      <c r="C21" s="105">
        <v>39053</v>
      </c>
      <c r="D21" s="106">
        <v>18671</v>
      </c>
      <c r="E21" s="106">
        <v>20382</v>
      </c>
      <c r="F21" s="107">
        <v>404.4</v>
      </c>
      <c r="G21" s="108">
        <v>3.7</v>
      </c>
    </row>
    <row r="22" spans="1:7">
      <c r="A22" s="103" t="s">
        <v>759</v>
      </c>
      <c r="B22" s="104">
        <v>10717</v>
      </c>
      <c r="C22" s="105">
        <v>39180</v>
      </c>
      <c r="D22" s="106">
        <v>18720</v>
      </c>
      <c r="E22" s="106">
        <v>20460</v>
      </c>
      <c r="F22" s="107">
        <v>416.8</v>
      </c>
      <c r="G22" s="108">
        <v>3.66</v>
      </c>
    </row>
    <row r="23" spans="1:7">
      <c r="A23" s="103" t="s">
        <v>760</v>
      </c>
      <c r="B23" s="104">
        <v>10932</v>
      </c>
      <c r="C23" s="105">
        <v>39497</v>
      </c>
      <c r="D23" s="106">
        <v>18978</v>
      </c>
      <c r="E23" s="106">
        <v>20519</v>
      </c>
      <c r="F23" s="107">
        <v>420.1</v>
      </c>
      <c r="G23" s="108">
        <v>3.61</v>
      </c>
    </row>
    <row r="24" spans="1:7">
      <c r="A24" s="103" t="s">
        <v>761</v>
      </c>
      <c r="B24" s="104">
        <v>11397</v>
      </c>
      <c r="C24" s="105">
        <v>39667</v>
      </c>
      <c r="D24" s="106">
        <v>19167</v>
      </c>
      <c r="E24" s="106">
        <v>20500</v>
      </c>
      <c r="F24" s="107">
        <v>421.9</v>
      </c>
      <c r="G24" s="108">
        <v>3.48</v>
      </c>
    </row>
    <row r="25" spans="1:7">
      <c r="A25" s="103" t="s">
        <v>762</v>
      </c>
      <c r="B25" s="104">
        <v>11487</v>
      </c>
      <c r="C25" s="105">
        <v>40049</v>
      </c>
      <c r="D25" s="106">
        <v>19415</v>
      </c>
      <c r="E25" s="106">
        <v>20634</v>
      </c>
      <c r="F25" s="107">
        <v>426</v>
      </c>
      <c r="G25" s="108">
        <v>3.49</v>
      </c>
    </row>
    <row r="26" spans="1:7">
      <c r="A26" s="103" t="s">
        <v>763</v>
      </c>
      <c r="B26" s="104">
        <v>11688</v>
      </c>
      <c r="C26" s="105">
        <v>41009</v>
      </c>
      <c r="D26" s="106">
        <v>19967</v>
      </c>
      <c r="E26" s="106">
        <v>21042</v>
      </c>
      <c r="F26" s="107">
        <v>436.2</v>
      </c>
      <c r="G26" s="108">
        <v>3.51</v>
      </c>
    </row>
    <row r="27" spans="1:7">
      <c r="A27" s="103" t="s">
        <v>764</v>
      </c>
      <c r="B27" s="104">
        <v>11884</v>
      </c>
      <c r="C27" s="105">
        <v>41556</v>
      </c>
      <c r="D27" s="106">
        <v>20244</v>
      </c>
      <c r="E27" s="106">
        <v>21312</v>
      </c>
      <c r="F27" s="107">
        <v>442</v>
      </c>
      <c r="G27" s="108">
        <v>3.5</v>
      </c>
    </row>
    <row r="28" spans="1:7">
      <c r="A28" s="103" t="s">
        <v>765</v>
      </c>
      <c r="B28" s="104">
        <v>12093</v>
      </c>
      <c r="C28" s="105">
        <v>42066</v>
      </c>
      <c r="D28" s="106">
        <v>20530</v>
      </c>
      <c r="E28" s="106">
        <v>21536</v>
      </c>
      <c r="F28" s="107">
        <v>447.4</v>
      </c>
      <c r="G28" s="108">
        <v>3.48</v>
      </c>
    </row>
    <row r="29" spans="1:7">
      <c r="A29" s="103" t="s">
        <v>766</v>
      </c>
      <c r="B29" s="104">
        <v>12326</v>
      </c>
      <c r="C29" s="105">
        <v>42415</v>
      </c>
      <c r="D29" s="106">
        <v>20736</v>
      </c>
      <c r="E29" s="106">
        <v>21679</v>
      </c>
      <c r="F29" s="107">
        <v>451.1</v>
      </c>
      <c r="G29" s="108">
        <v>3.44</v>
      </c>
    </row>
    <row r="30" spans="1:7">
      <c r="A30" s="103" t="s">
        <v>767</v>
      </c>
      <c r="B30" s="104">
        <v>12439</v>
      </c>
      <c r="C30" s="105">
        <v>42589</v>
      </c>
      <c r="D30" s="106">
        <v>20867</v>
      </c>
      <c r="E30" s="106">
        <v>21722</v>
      </c>
      <c r="F30" s="107">
        <v>453</v>
      </c>
      <c r="G30" s="108">
        <v>3.42</v>
      </c>
    </row>
    <row r="31" spans="1:7">
      <c r="A31" s="103" t="s">
        <v>768</v>
      </c>
      <c r="B31" s="104">
        <v>12645</v>
      </c>
      <c r="C31" s="105">
        <v>42936</v>
      </c>
      <c r="D31" s="106">
        <v>21088</v>
      </c>
      <c r="E31" s="106">
        <v>21848</v>
      </c>
      <c r="F31" s="107">
        <v>456.7</v>
      </c>
      <c r="G31" s="108">
        <v>3.4</v>
      </c>
    </row>
    <row r="32" spans="1:7">
      <c r="A32" s="103" t="s">
        <v>769</v>
      </c>
      <c r="B32" s="104">
        <v>12838</v>
      </c>
      <c r="C32" s="105">
        <v>43214</v>
      </c>
      <c r="D32" s="106">
        <v>21200</v>
      </c>
      <c r="E32" s="106">
        <v>22014</v>
      </c>
      <c r="F32" s="107">
        <v>459.7</v>
      </c>
      <c r="G32" s="108">
        <v>3.37</v>
      </c>
    </row>
    <row r="33" spans="1:7">
      <c r="A33" s="103" t="s">
        <v>770</v>
      </c>
      <c r="B33" s="104">
        <v>13043</v>
      </c>
      <c r="C33" s="105">
        <v>43524</v>
      </c>
      <c r="D33" s="106">
        <v>21388</v>
      </c>
      <c r="E33" s="106">
        <v>22136</v>
      </c>
      <c r="F33" s="107">
        <v>463</v>
      </c>
      <c r="G33" s="108">
        <v>3.34</v>
      </c>
    </row>
    <row r="34" spans="1:7">
      <c r="A34" s="103" t="s">
        <v>771</v>
      </c>
      <c r="B34" s="104">
        <v>13208</v>
      </c>
      <c r="C34" s="105">
        <v>43674</v>
      </c>
      <c r="D34" s="106">
        <v>21489</v>
      </c>
      <c r="E34" s="106">
        <v>22185</v>
      </c>
      <c r="F34" s="107">
        <v>464.6</v>
      </c>
      <c r="G34" s="108">
        <v>3.31</v>
      </c>
    </row>
    <row r="35" spans="1:7">
      <c r="A35" s="103" t="s">
        <v>772</v>
      </c>
      <c r="B35" s="104">
        <v>13443</v>
      </c>
      <c r="C35" s="105">
        <v>43944</v>
      </c>
      <c r="D35" s="106">
        <v>21649</v>
      </c>
      <c r="E35" s="106">
        <v>22295</v>
      </c>
      <c r="F35" s="107">
        <v>467.4</v>
      </c>
      <c r="G35" s="108">
        <v>3.27</v>
      </c>
    </row>
    <row r="36" spans="1:7">
      <c r="A36" s="103" t="s">
        <v>773</v>
      </c>
      <c r="B36" s="104">
        <v>13569</v>
      </c>
      <c r="C36" s="105">
        <v>44019</v>
      </c>
      <c r="D36" s="106">
        <v>21692</v>
      </c>
      <c r="E36" s="106">
        <v>22327</v>
      </c>
      <c r="F36" s="107">
        <v>468.2</v>
      </c>
      <c r="G36" s="108">
        <v>3.24</v>
      </c>
    </row>
    <row r="37" spans="1:7">
      <c r="A37" s="103" t="s">
        <v>774</v>
      </c>
      <c r="B37" s="104">
        <v>13837</v>
      </c>
      <c r="C37" s="105">
        <v>44197</v>
      </c>
      <c r="D37" s="106">
        <v>21787</v>
      </c>
      <c r="E37" s="106">
        <v>22410</v>
      </c>
      <c r="F37" s="107">
        <v>470.1</v>
      </c>
      <c r="G37" s="108">
        <v>3.19</v>
      </c>
    </row>
    <row r="38" spans="1:7">
      <c r="A38" s="103" t="s">
        <v>775</v>
      </c>
      <c r="B38" s="104">
        <v>13954</v>
      </c>
      <c r="C38" s="105">
        <v>44246</v>
      </c>
      <c r="D38" s="106">
        <v>21799</v>
      </c>
      <c r="E38" s="106">
        <v>22447</v>
      </c>
      <c r="F38" s="107">
        <v>448</v>
      </c>
      <c r="G38" s="108">
        <v>3.17</v>
      </c>
    </row>
    <row r="39" spans="1:7">
      <c r="A39" s="103" t="s">
        <v>568</v>
      </c>
      <c r="B39" s="104">
        <v>14184</v>
      </c>
      <c r="C39" s="105">
        <v>44397</v>
      </c>
      <c r="D39" s="106">
        <v>21829</v>
      </c>
      <c r="E39" s="106">
        <v>22568</v>
      </c>
      <c r="F39" s="107">
        <v>449.5</v>
      </c>
      <c r="G39" s="108">
        <v>3.13</v>
      </c>
    </row>
    <row r="40" spans="1:7">
      <c r="A40" s="103" t="s">
        <v>593</v>
      </c>
      <c r="B40" s="104">
        <v>14366</v>
      </c>
      <c r="C40" s="105">
        <v>44467</v>
      </c>
      <c r="D40" s="106">
        <v>21862</v>
      </c>
      <c r="E40" s="106">
        <v>22605</v>
      </c>
      <c r="F40" s="107">
        <v>450.2</v>
      </c>
      <c r="G40" s="108">
        <v>3.1</v>
      </c>
    </row>
    <row r="41" spans="1:7">
      <c r="A41" s="103" t="s">
        <v>646</v>
      </c>
      <c r="B41" s="104">
        <v>14586</v>
      </c>
      <c r="C41" s="105">
        <v>44641</v>
      </c>
      <c r="D41" s="106">
        <v>21985</v>
      </c>
      <c r="E41" s="106">
        <v>22656</v>
      </c>
      <c r="F41" s="107">
        <v>452</v>
      </c>
      <c r="G41" s="108">
        <v>3.06</v>
      </c>
    </row>
    <row r="42" spans="1:7">
      <c r="A42" s="103" t="s">
        <v>776</v>
      </c>
      <c r="B42" s="104">
        <v>14824</v>
      </c>
      <c r="C42" s="105">
        <v>44732</v>
      </c>
      <c r="D42" s="106">
        <v>22020</v>
      </c>
      <c r="E42" s="106">
        <v>22712</v>
      </c>
      <c r="F42" s="107">
        <v>453</v>
      </c>
      <c r="G42" s="108">
        <v>3.02</v>
      </c>
    </row>
    <row r="43" spans="1:7">
      <c r="A43" s="103" t="s">
        <v>777</v>
      </c>
      <c r="B43" s="104">
        <v>15093</v>
      </c>
      <c r="C43" s="105">
        <v>44945</v>
      </c>
      <c r="D43" s="106">
        <v>22168</v>
      </c>
      <c r="E43" s="106">
        <v>22777</v>
      </c>
      <c r="F43" s="107">
        <v>455.5</v>
      </c>
      <c r="G43" s="108">
        <v>2.98</v>
      </c>
    </row>
    <row r="44" spans="1:7">
      <c r="A44" s="103" t="s">
        <v>778</v>
      </c>
      <c r="B44" s="104">
        <v>15258</v>
      </c>
      <c r="C44" s="105">
        <v>44998</v>
      </c>
      <c r="D44" s="106">
        <v>22197</v>
      </c>
      <c r="E44" s="106">
        <v>22801</v>
      </c>
      <c r="F44" s="107">
        <v>456</v>
      </c>
      <c r="G44" s="108">
        <v>2.95</v>
      </c>
    </row>
    <row r="45" spans="1:7">
      <c r="A45" s="103" t="s">
        <v>779</v>
      </c>
      <c r="B45" s="104">
        <v>15598</v>
      </c>
      <c r="C45" s="105">
        <v>45236</v>
      </c>
      <c r="D45" s="106">
        <v>22342</v>
      </c>
      <c r="E45" s="106">
        <v>22894</v>
      </c>
      <c r="F45" s="107">
        <v>458.5</v>
      </c>
      <c r="G45" s="108">
        <v>2.9</v>
      </c>
    </row>
    <row r="46" spans="1:7">
      <c r="A46" s="103" t="s">
        <v>780</v>
      </c>
      <c r="B46" s="104">
        <v>15738</v>
      </c>
      <c r="C46" s="105">
        <v>45143</v>
      </c>
      <c r="D46" s="106">
        <v>22318</v>
      </c>
      <c r="E46" s="106">
        <v>22825</v>
      </c>
      <c r="F46" s="107">
        <v>457.5</v>
      </c>
      <c r="G46" s="108">
        <v>2.87</v>
      </c>
    </row>
    <row r="47" spans="1:7">
      <c r="A47" s="103" t="s">
        <v>781</v>
      </c>
      <c r="B47" s="104">
        <v>15985</v>
      </c>
      <c r="C47" s="105">
        <v>45216</v>
      </c>
      <c r="D47" s="106">
        <v>22379</v>
      </c>
      <c r="E47" s="106">
        <v>22837</v>
      </c>
      <c r="F47" s="107">
        <v>458.2</v>
      </c>
      <c r="G47" s="108">
        <v>2.83</v>
      </c>
    </row>
    <row r="48" spans="1:7">
      <c r="A48" s="103" t="s">
        <v>782</v>
      </c>
      <c r="B48" s="104">
        <v>16246</v>
      </c>
      <c r="C48" s="105">
        <v>45385</v>
      </c>
      <c r="D48" s="106">
        <v>22499</v>
      </c>
      <c r="E48" s="106">
        <v>22886</v>
      </c>
      <c r="F48" s="107">
        <v>460</v>
      </c>
      <c r="G48" s="108">
        <v>2.79</v>
      </c>
    </row>
    <row r="49" spans="1:7">
      <c r="A49" s="103" t="s">
        <v>783</v>
      </c>
      <c r="B49" s="104">
        <v>16477</v>
      </c>
      <c r="C49" s="105">
        <v>45315</v>
      </c>
      <c r="D49" s="106">
        <v>22522</v>
      </c>
      <c r="E49" s="106">
        <v>22793</v>
      </c>
      <c r="F49" s="107">
        <v>459.3</v>
      </c>
      <c r="G49" s="108">
        <v>2.75</v>
      </c>
    </row>
    <row r="50" spans="1:7">
      <c r="A50" s="103" t="s">
        <v>784</v>
      </c>
      <c r="B50" s="104">
        <v>16526</v>
      </c>
      <c r="C50" s="105">
        <v>45078</v>
      </c>
      <c r="D50" s="106">
        <v>22384</v>
      </c>
      <c r="E50" s="106">
        <v>22694</v>
      </c>
      <c r="F50" s="107">
        <v>456.9</v>
      </c>
      <c r="G50" s="108">
        <v>2.73</v>
      </c>
    </row>
    <row r="51" spans="1:7">
      <c r="A51" s="103" t="s">
        <v>785</v>
      </c>
      <c r="B51" s="104">
        <v>16683</v>
      </c>
      <c r="C51" s="105">
        <v>45007</v>
      </c>
      <c r="D51" s="106">
        <v>22349</v>
      </c>
      <c r="E51" s="106">
        <v>22658</v>
      </c>
      <c r="F51" s="107">
        <v>456.2</v>
      </c>
      <c r="G51" s="108">
        <v>2.7</v>
      </c>
    </row>
    <row r="52" spans="1:7">
      <c r="A52" s="103" t="s">
        <v>786</v>
      </c>
      <c r="B52" s="104">
        <v>16896</v>
      </c>
      <c r="C52" s="105">
        <v>44918</v>
      </c>
      <c r="D52" s="106">
        <v>22281</v>
      </c>
      <c r="E52" s="106">
        <v>22637</v>
      </c>
      <c r="F52" s="107">
        <v>455.3</v>
      </c>
      <c r="G52" s="108">
        <v>2.66</v>
      </c>
    </row>
    <row r="53" spans="1:7">
      <c r="A53" s="103" t="s">
        <v>787</v>
      </c>
      <c r="B53" s="104">
        <v>17073</v>
      </c>
      <c r="C53" s="105">
        <v>44816</v>
      </c>
      <c r="D53" s="106">
        <v>22238</v>
      </c>
      <c r="E53" s="106">
        <v>22578</v>
      </c>
      <c r="F53" s="107">
        <v>454.2</v>
      </c>
      <c r="G53" s="108">
        <v>2.62</v>
      </c>
    </row>
    <row r="54" spans="1:7">
      <c r="A54" s="103" t="s">
        <v>788</v>
      </c>
      <c r="B54" s="104">
        <v>17156</v>
      </c>
      <c r="C54" s="105">
        <v>44593</v>
      </c>
      <c r="D54" s="106">
        <v>22044</v>
      </c>
      <c r="E54" s="106">
        <v>22549</v>
      </c>
      <c r="F54" s="107">
        <v>451.9</v>
      </c>
      <c r="G54" s="108">
        <v>2.59</v>
      </c>
    </row>
    <row r="55" spans="1:7">
      <c r="A55" s="103" t="s">
        <v>789</v>
      </c>
      <c r="B55" s="104">
        <v>17370</v>
      </c>
      <c r="C55" s="105">
        <v>44523</v>
      </c>
      <c r="D55" s="106">
        <v>21950</v>
      </c>
      <c r="E55" s="106">
        <v>22573</v>
      </c>
      <c r="F55" s="107">
        <v>451.3</v>
      </c>
      <c r="G55" s="108">
        <v>2.56</v>
      </c>
    </row>
    <row r="56" spans="1:7">
      <c r="A56" s="103" t="s">
        <v>790</v>
      </c>
      <c r="B56" s="104">
        <v>17460</v>
      </c>
      <c r="C56" s="105">
        <v>44306</v>
      </c>
      <c r="D56" s="106">
        <v>21843</v>
      </c>
      <c r="E56" s="106">
        <v>22501</v>
      </c>
      <c r="F56" s="107">
        <v>449.1</v>
      </c>
      <c r="G56" s="108">
        <v>2.54</v>
      </c>
    </row>
    <row r="57" spans="1:7">
      <c r="A57" s="103" t="s">
        <v>791</v>
      </c>
      <c r="B57" s="104">
        <v>17636</v>
      </c>
      <c r="C57" s="105">
        <v>44268</v>
      </c>
      <c r="D57" s="106">
        <v>21834</v>
      </c>
      <c r="E57" s="106">
        <v>22434</v>
      </c>
      <c r="F57" s="107">
        <v>448.7</v>
      </c>
      <c r="G57" s="108">
        <v>2.5099999999999998</v>
      </c>
    </row>
    <row r="58" spans="1:7">
      <c r="A58" s="103" t="s">
        <v>792</v>
      </c>
      <c r="B58" s="104">
        <v>17629</v>
      </c>
      <c r="C58" s="105">
        <v>43948</v>
      </c>
      <c r="D58" s="106">
        <v>21646</v>
      </c>
      <c r="E58" s="106">
        <v>22302</v>
      </c>
      <c r="F58" s="107">
        <v>445.4</v>
      </c>
      <c r="G58" s="108">
        <v>2.4900000000000002</v>
      </c>
    </row>
    <row r="59" spans="1:7">
      <c r="A59" s="103" t="s">
        <v>116</v>
      </c>
      <c r="B59" s="104">
        <v>17722</v>
      </c>
      <c r="C59" s="105">
        <v>43755</v>
      </c>
      <c r="D59" s="106">
        <v>21531</v>
      </c>
      <c r="E59" s="106">
        <v>22224</v>
      </c>
      <c r="F59" s="107">
        <v>443.5</v>
      </c>
      <c r="G59" s="108">
        <v>2.4700000000000002</v>
      </c>
    </row>
    <row r="60" spans="1:7">
      <c r="A60" s="103" t="s">
        <v>793</v>
      </c>
      <c r="B60" s="104">
        <v>17850</v>
      </c>
      <c r="C60" s="105">
        <v>43602</v>
      </c>
      <c r="D60" s="106">
        <v>21451</v>
      </c>
      <c r="E60" s="106">
        <v>22151</v>
      </c>
      <c r="F60" s="107">
        <v>441.9</v>
      </c>
      <c r="G60" s="108">
        <v>2.44</v>
      </c>
    </row>
    <row r="61" spans="1:7">
      <c r="A61" s="103" t="s">
        <v>794</v>
      </c>
      <c r="B61" s="109">
        <v>18106</v>
      </c>
      <c r="C61" s="110">
        <v>44046</v>
      </c>
      <c r="D61" s="111">
        <v>21516</v>
      </c>
      <c r="E61" s="111">
        <v>22530</v>
      </c>
      <c r="F61" s="112">
        <v>446.4</v>
      </c>
      <c r="G61" s="113">
        <v>2.4300000000000002</v>
      </c>
    </row>
    <row r="62" spans="1:7">
      <c r="A62" s="480" t="s">
        <v>795</v>
      </c>
      <c r="B62" s="109">
        <v>18128</v>
      </c>
      <c r="C62" s="114">
        <v>43717</v>
      </c>
      <c r="D62" s="109">
        <v>21348</v>
      </c>
      <c r="E62" s="109">
        <v>22369</v>
      </c>
      <c r="F62" s="115">
        <v>443.1</v>
      </c>
      <c r="G62" s="115">
        <v>2.41</v>
      </c>
    </row>
    <row r="63" spans="1:7">
      <c r="A63" s="103" t="s">
        <v>796</v>
      </c>
      <c r="B63" s="111">
        <v>18289</v>
      </c>
      <c r="C63" s="110">
        <v>43559</v>
      </c>
      <c r="D63" s="111">
        <v>21274</v>
      </c>
      <c r="E63" s="111">
        <v>22285</v>
      </c>
      <c r="F63" s="112">
        <v>441.5</v>
      </c>
      <c r="G63" s="115">
        <v>2.38</v>
      </c>
    </row>
    <row r="64" spans="1:7">
      <c r="A64" s="480" t="s">
        <v>797</v>
      </c>
      <c r="B64" s="111">
        <v>18476</v>
      </c>
      <c r="C64" s="110">
        <v>43350</v>
      </c>
      <c r="D64" s="111">
        <v>21199</v>
      </c>
      <c r="E64" s="111">
        <v>22151</v>
      </c>
      <c r="F64" s="112">
        <v>439.9</v>
      </c>
      <c r="G64" s="113">
        <v>2.35</v>
      </c>
    </row>
    <row r="65" spans="1:7">
      <c r="A65" s="480" t="s">
        <v>798</v>
      </c>
      <c r="B65" s="111">
        <v>18613</v>
      </c>
      <c r="C65" s="110">
        <v>43121</v>
      </c>
      <c r="D65" s="111">
        <v>21068</v>
      </c>
      <c r="E65" s="111">
        <v>22053</v>
      </c>
      <c r="F65" s="112">
        <v>437.6</v>
      </c>
      <c r="G65" s="113">
        <v>2.3199999999999998</v>
      </c>
    </row>
    <row r="66" spans="1:7">
      <c r="A66" s="480" t="s">
        <v>799</v>
      </c>
      <c r="B66" s="111">
        <v>18615</v>
      </c>
      <c r="C66" s="110">
        <v>42714</v>
      </c>
      <c r="D66" s="111">
        <v>20896</v>
      </c>
      <c r="E66" s="111">
        <v>21818</v>
      </c>
      <c r="F66" s="112">
        <v>433.4</v>
      </c>
      <c r="G66" s="113">
        <v>2.29</v>
      </c>
    </row>
    <row r="67" spans="1:7">
      <c r="A67" s="480" t="s">
        <v>800</v>
      </c>
      <c r="B67" s="111">
        <v>18800</v>
      </c>
      <c r="C67" s="110">
        <v>42594</v>
      </c>
      <c r="D67" s="111">
        <v>20873</v>
      </c>
      <c r="E67" s="111">
        <v>21721</v>
      </c>
      <c r="F67" s="112">
        <v>432.2</v>
      </c>
      <c r="G67" s="113">
        <v>2.27</v>
      </c>
    </row>
    <row r="68" spans="1:7">
      <c r="A68" s="480" t="s">
        <v>801</v>
      </c>
      <c r="B68" s="111">
        <v>18881</v>
      </c>
      <c r="C68" s="110">
        <v>42364</v>
      </c>
      <c r="D68" s="111">
        <v>20776</v>
      </c>
      <c r="E68" s="111">
        <v>21588</v>
      </c>
      <c r="F68" s="112">
        <v>429.9</v>
      </c>
      <c r="G68" s="113">
        <v>2.2400000000000002</v>
      </c>
    </row>
    <row r="69" spans="1:7">
      <c r="A69" s="103" t="s">
        <v>802</v>
      </c>
      <c r="B69" s="111">
        <v>18910</v>
      </c>
      <c r="C69" s="110">
        <v>41954</v>
      </c>
      <c r="D69" s="111">
        <v>20570</v>
      </c>
      <c r="E69" s="111">
        <v>21384</v>
      </c>
      <c r="F69" s="112">
        <v>425.7</v>
      </c>
      <c r="G69" s="113">
        <v>2.2200000000000002</v>
      </c>
    </row>
    <row r="70" spans="1:7">
      <c r="A70" s="103" t="s">
        <v>803</v>
      </c>
      <c r="B70" s="111">
        <v>19006</v>
      </c>
      <c r="C70" s="110">
        <v>41839</v>
      </c>
      <c r="D70" s="111">
        <v>20509</v>
      </c>
      <c r="E70" s="111">
        <v>21330</v>
      </c>
      <c r="F70" s="112">
        <v>424.5</v>
      </c>
      <c r="G70" s="115">
        <v>2.2000000000000002</v>
      </c>
    </row>
    <row r="71" spans="1:7">
      <c r="A71" s="103" t="s">
        <v>804</v>
      </c>
      <c r="B71" s="111">
        <v>19080</v>
      </c>
      <c r="C71" s="110">
        <v>41649</v>
      </c>
      <c r="D71" s="111">
        <v>20425</v>
      </c>
      <c r="E71" s="111">
        <v>21224</v>
      </c>
      <c r="F71" s="112">
        <v>422.6</v>
      </c>
      <c r="G71" s="505">
        <v>2.1800000000000002</v>
      </c>
    </row>
    <row r="72" spans="1:7">
      <c r="A72" s="147" t="s">
        <v>805</v>
      </c>
      <c r="B72" s="116">
        <v>19370</v>
      </c>
      <c r="C72" s="117">
        <v>41562</v>
      </c>
      <c r="D72" s="116">
        <v>20409</v>
      </c>
      <c r="E72" s="116">
        <v>21153</v>
      </c>
      <c r="F72" s="118">
        <v>421.7</v>
      </c>
      <c r="G72" s="485">
        <v>2.15</v>
      </c>
    </row>
    <row r="73" spans="1:7">
      <c r="A73" s="722" t="s">
        <v>377</v>
      </c>
      <c r="B73" s="722"/>
      <c r="C73" s="723" t="s">
        <v>378</v>
      </c>
      <c r="D73" s="723"/>
      <c r="E73" s="723"/>
      <c r="F73" s="723"/>
      <c r="G73" s="723"/>
    </row>
    <row r="74" spans="1:7">
      <c r="A74" s="722"/>
      <c r="B74" s="722"/>
      <c r="C74" s="723"/>
      <c r="D74" s="723"/>
      <c r="E74" s="723"/>
      <c r="F74" s="723"/>
      <c r="G74" s="723"/>
    </row>
  </sheetData>
  <mergeCells count="13">
    <mergeCell ref="A74:B74"/>
    <mergeCell ref="C74:G74"/>
    <mergeCell ref="A2:C2"/>
    <mergeCell ref="F2:G2"/>
    <mergeCell ref="A3:B3"/>
    <mergeCell ref="F3:G3"/>
    <mergeCell ref="A4:A5"/>
    <mergeCell ref="B4:B5"/>
    <mergeCell ref="C4:E4"/>
    <mergeCell ref="F4:F5"/>
    <mergeCell ref="G4:G5"/>
    <mergeCell ref="A73:B73"/>
    <mergeCell ref="C73:G7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8"/>
  <sheetViews>
    <sheetView zoomScaleNormal="100" zoomScaleSheetLayoutView="100" workbookViewId="0">
      <selection activeCell="A2" sqref="A2:E2"/>
    </sheetView>
  </sheetViews>
  <sheetFormatPr defaultColWidth="9" defaultRowHeight="13.5"/>
  <cols>
    <col min="1" max="1" width="11.75" style="29" customWidth="1"/>
    <col min="2" max="5" width="12" style="29" customWidth="1"/>
    <col min="6" max="6" width="9" style="29"/>
    <col min="7" max="7" width="9" style="29" customWidth="1"/>
    <col min="8" max="8" width="20.625" style="29" customWidth="1"/>
    <col min="9" max="16384" width="9" style="29"/>
  </cols>
  <sheetData>
    <row r="1" spans="1:8" ht="18" customHeight="1">
      <c r="A1" s="85" t="s">
        <v>372</v>
      </c>
    </row>
    <row r="2" spans="1:8" ht="18" customHeight="1">
      <c r="A2" s="738" t="s">
        <v>851</v>
      </c>
      <c r="B2" s="738"/>
      <c r="C2" s="738"/>
      <c r="D2" s="738"/>
      <c r="E2" s="738"/>
    </row>
    <row r="3" spans="1:8" ht="19.5" customHeight="1" thickBot="1">
      <c r="A3" s="742" t="s">
        <v>72</v>
      </c>
      <c r="B3" s="742"/>
      <c r="C3" s="743" t="s">
        <v>71</v>
      </c>
      <c r="D3" s="743"/>
      <c r="E3" s="743"/>
      <c r="F3" s="119"/>
      <c r="G3" s="119"/>
      <c r="H3" s="119"/>
    </row>
    <row r="4" spans="1:8" ht="14.25" customHeight="1" thickTop="1">
      <c r="A4" s="744" t="s">
        <v>70</v>
      </c>
      <c r="B4" s="746" t="s">
        <v>69</v>
      </c>
      <c r="C4" s="740" t="s">
        <v>68</v>
      </c>
      <c r="D4" s="741"/>
      <c r="E4" s="741"/>
      <c r="F4" s="119"/>
      <c r="G4" s="119"/>
      <c r="H4" s="119"/>
    </row>
    <row r="5" spans="1:8" ht="14.25" customHeight="1">
      <c r="A5" s="745"/>
      <c r="B5" s="747"/>
      <c r="C5" s="442" t="s">
        <v>67</v>
      </c>
      <c r="D5" s="120" t="s">
        <v>66</v>
      </c>
      <c r="E5" s="486" t="s">
        <v>65</v>
      </c>
      <c r="F5" s="119"/>
      <c r="G5" s="119"/>
      <c r="H5" s="119"/>
    </row>
    <row r="6" spans="1:8" ht="4.5" customHeight="1">
      <c r="A6" s="121"/>
      <c r="B6" s="122"/>
      <c r="C6" s="122"/>
      <c r="D6" s="122"/>
      <c r="E6" s="123"/>
      <c r="F6" s="119"/>
      <c r="G6" s="119"/>
      <c r="H6" s="119"/>
    </row>
    <row r="7" spans="1:8">
      <c r="A7" s="124" t="s">
        <v>64</v>
      </c>
      <c r="B7" s="125">
        <v>9197</v>
      </c>
      <c r="C7" s="126">
        <v>38830</v>
      </c>
      <c r="D7" s="125">
        <v>18550</v>
      </c>
      <c r="E7" s="127">
        <v>20280</v>
      </c>
      <c r="F7" s="119"/>
      <c r="G7" s="119"/>
      <c r="H7" s="119"/>
    </row>
    <row r="8" spans="1:8">
      <c r="A8" s="128" t="s">
        <v>63</v>
      </c>
      <c r="B8" s="129">
        <v>9451</v>
      </c>
      <c r="C8" s="130">
        <v>38640</v>
      </c>
      <c r="D8" s="129">
        <v>18527</v>
      </c>
      <c r="E8" s="131">
        <v>20113</v>
      </c>
      <c r="F8" s="119"/>
      <c r="G8" s="119"/>
      <c r="H8" s="119"/>
    </row>
    <row r="9" spans="1:8">
      <c r="A9" s="128" t="s">
        <v>62</v>
      </c>
      <c r="B9" s="129">
        <v>9604</v>
      </c>
      <c r="C9" s="130">
        <v>38692</v>
      </c>
      <c r="D9" s="129">
        <v>18495</v>
      </c>
      <c r="E9" s="131">
        <v>20197</v>
      </c>
      <c r="F9" s="119"/>
      <c r="G9" s="119"/>
      <c r="H9" s="119"/>
    </row>
    <row r="10" spans="1:8">
      <c r="A10" s="128" t="s">
        <v>61</v>
      </c>
      <c r="B10" s="129">
        <v>9709</v>
      </c>
      <c r="C10" s="130">
        <v>38493</v>
      </c>
      <c r="D10" s="129">
        <v>18247</v>
      </c>
      <c r="E10" s="131">
        <v>20246</v>
      </c>
      <c r="F10" s="119"/>
      <c r="G10" s="119"/>
      <c r="H10" s="119"/>
    </row>
    <row r="11" spans="1:8">
      <c r="A11" s="128" t="s">
        <v>60</v>
      </c>
      <c r="B11" s="129">
        <v>9963</v>
      </c>
      <c r="C11" s="130">
        <v>38734</v>
      </c>
      <c r="D11" s="129">
        <v>18360</v>
      </c>
      <c r="E11" s="131">
        <v>20374</v>
      </c>
      <c r="F11" s="119"/>
      <c r="G11" s="119"/>
      <c r="H11" s="119"/>
    </row>
    <row r="12" spans="1:8">
      <c r="A12" s="124" t="s">
        <v>59</v>
      </c>
      <c r="B12" s="129">
        <v>9864</v>
      </c>
      <c r="C12" s="130">
        <v>39093</v>
      </c>
      <c r="D12" s="129">
        <v>18560</v>
      </c>
      <c r="E12" s="131">
        <v>20533</v>
      </c>
      <c r="F12" s="119"/>
      <c r="G12" s="119"/>
      <c r="H12" s="119"/>
    </row>
    <row r="13" spans="1:8">
      <c r="A13" s="128" t="s">
        <v>58</v>
      </c>
      <c r="B13" s="129">
        <v>10236</v>
      </c>
      <c r="C13" s="130">
        <v>39089</v>
      </c>
      <c r="D13" s="129">
        <v>18642</v>
      </c>
      <c r="E13" s="131">
        <v>20447</v>
      </c>
      <c r="F13" s="119"/>
      <c r="G13" s="119"/>
      <c r="H13" s="119"/>
    </row>
    <row r="14" spans="1:8">
      <c r="A14" s="128" t="s">
        <v>57</v>
      </c>
      <c r="B14" s="129">
        <v>10550</v>
      </c>
      <c r="C14" s="130">
        <v>39135</v>
      </c>
      <c r="D14" s="129">
        <v>18723</v>
      </c>
      <c r="E14" s="131">
        <v>20412</v>
      </c>
      <c r="F14" s="119"/>
      <c r="G14" s="119"/>
      <c r="H14" s="119"/>
    </row>
    <row r="15" spans="1:8">
      <c r="A15" s="128" t="s">
        <v>56</v>
      </c>
      <c r="B15" s="129">
        <v>10717</v>
      </c>
      <c r="C15" s="130">
        <v>39242</v>
      </c>
      <c r="D15" s="129">
        <v>18752</v>
      </c>
      <c r="E15" s="131">
        <v>20490</v>
      </c>
      <c r="F15" s="119"/>
      <c r="G15" s="119"/>
      <c r="H15" s="119"/>
    </row>
    <row r="16" spans="1:8">
      <c r="A16" s="128" t="s">
        <v>55</v>
      </c>
      <c r="B16" s="129">
        <v>10932</v>
      </c>
      <c r="C16" s="130">
        <v>39531</v>
      </c>
      <c r="D16" s="129">
        <v>18999</v>
      </c>
      <c r="E16" s="131">
        <v>20632</v>
      </c>
      <c r="F16" s="119"/>
      <c r="G16" s="119"/>
      <c r="H16" s="119"/>
    </row>
    <row r="17" spans="1:8">
      <c r="A17" s="124" t="s">
        <v>54</v>
      </c>
      <c r="B17" s="132">
        <v>10879</v>
      </c>
      <c r="C17" s="130">
        <v>39936</v>
      </c>
      <c r="D17" s="129">
        <v>19263</v>
      </c>
      <c r="E17" s="131">
        <v>20673</v>
      </c>
      <c r="F17" s="119"/>
      <c r="G17" s="119"/>
      <c r="H17" s="119"/>
    </row>
    <row r="18" spans="1:8">
      <c r="A18" s="128" t="s">
        <v>53</v>
      </c>
      <c r="B18" s="129">
        <v>11084</v>
      </c>
      <c r="C18" s="130">
        <v>40416</v>
      </c>
      <c r="D18" s="129">
        <v>19514</v>
      </c>
      <c r="E18" s="131">
        <v>20902</v>
      </c>
      <c r="F18" s="119"/>
      <c r="G18" s="119"/>
      <c r="H18" s="119"/>
    </row>
    <row r="19" spans="1:8">
      <c r="A19" s="128" t="s">
        <v>52</v>
      </c>
      <c r="B19" s="129">
        <v>11252</v>
      </c>
      <c r="C19" s="130">
        <v>40818</v>
      </c>
      <c r="D19" s="129">
        <v>19721</v>
      </c>
      <c r="E19" s="131">
        <v>21097</v>
      </c>
      <c r="F19" s="119"/>
      <c r="G19" s="119"/>
      <c r="H19" s="119"/>
    </row>
    <row r="20" spans="1:8">
      <c r="A20" s="128" t="s">
        <v>51</v>
      </c>
      <c r="B20" s="129">
        <v>11499</v>
      </c>
      <c r="C20" s="130">
        <v>41375</v>
      </c>
      <c r="D20" s="129">
        <v>19996</v>
      </c>
      <c r="E20" s="131">
        <v>21379</v>
      </c>
      <c r="F20" s="119"/>
      <c r="G20" s="119"/>
      <c r="H20" s="119"/>
    </row>
    <row r="21" spans="1:8">
      <c r="A21" s="128" t="s">
        <v>50</v>
      </c>
      <c r="B21" s="129">
        <v>11694</v>
      </c>
      <c r="C21" s="130">
        <v>41883</v>
      </c>
      <c r="D21" s="129">
        <v>20275</v>
      </c>
      <c r="E21" s="131">
        <v>21608</v>
      </c>
      <c r="F21" s="119"/>
      <c r="G21" s="119"/>
      <c r="H21" s="119"/>
    </row>
    <row r="22" spans="1:8">
      <c r="A22" s="124" t="s">
        <v>49</v>
      </c>
      <c r="B22" s="129">
        <v>12121</v>
      </c>
      <c r="C22" s="130">
        <v>42355</v>
      </c>
      <c r="D22" s="129">
        <v>20558</v>
      </c>
      <c r="E22" s="131">
        <v>21797</v>
      </c>
      <c r="F22" s="119"/>
      <c r="G22" s="119"/>
      <c r="H22" s="119"/>
    </row>
    <row r="23" spans="1:8">
      <c r="A23" s="128" t="s">
        <v>48</v>
      </c>
      <c r="B23" s="129">
        <v>12214</v>
      </c>
      <c r="C23" s="130">
        <v>42517</v>
      </c>
      <c r="D23" s="129">
        <v>20688</v>
      </c>
      <c r="E23" s="131">
        <v>21829</v>
      </c>
      <c r="F23" s="119"/>
      <c r="G23" s="119"/>
      <c r="H23" s="119"/>
    </row>
    <row r="24" spans="1:8">
      <c r="A24" s="128" t="s">
        <v>47</v>
      </c>
      <c r="B24" s="129">
        <v>12426</v>
      </c>
      <c r="C24" s="130">
        <v>42849</v>
      </c>
      <c r="D24" s="129">
        <v>20905</v>
      </c>
      <c r="E24" s="131">
        <v>21944</v>
      </c>
      <c r="F24" s="119"/>
      <c r="G24" s="119"/>
      <c r="H24" s="119"/>
    </row>
    <row r="25" spans="1:8">
      <c r="A25" s="128" t="s">
        <v>46</v>
      </c>
      <c r="B25" s="129">
        <v>12635</v>
      </c>
      <c r="C25" s="130">
        <v>43111</v>
      </c>
      <c r="D25" s="129">
        <v>21005</v>
      </c>
      <c r="E25" s="131">
        <v>22106</v>
      </c>
      <c r="F25" s="119"/>
      <c r="G25" s="119"/>
      <c r="H25" s="119"/>
    </row>
    <row r="26" spans="1:8">
      <c r="A26" s="128" t="s">
        <v>45</v>
      </c>
      <c r="B26" s="129">
        <v>12875</v>
      </c>
      <c r="C26" s="130">
        <v>43439</v>
      </c>
      <c r="D26" s="129">
        <v>21199</v>
      </c>
      <c r="E26" s="131">
        <v>22240</v>
      </c>
      <c r="F26" s="119"/>
      <c r="G26" s="119"/>
      <c r="H26" s="119"/>
    </row>
    <row r="27" spans="1:8">
      <c r="A27" s="124" t="s">
        <v>44</v>
      </c>
      <c r="B27" s="129">
        <v>12872</v>
      </c>
      <c r="C27" s="130">
        <v>43705</v>
      </c>
      <c r="D27" s="129">
        <v>21401</v>
      </c>
      <c r="E27" s="131">
        <v>22304</v>
      </c>
      <c r="F27" s="119"/>
      <c r="G27" s="119"/>
      <c r="H27" s="119"/>
    </row>
    <row r="28" spans="1:8">
      <c r="A28" s="128" t="s">
        <v>43</v>
      </c>
      <c r="B28" s="129">
        <v>13118</v>
      </c>
      <c r="C28" s="130">
        <v>43995</v>
      </c>
      <c r="D28" s="129">
        <v>21555</v>
      </c>
      <c r="E28" s="131">
        <v>22440</v>
      </c>
      <c r="F28" s="119"/>
      <c r="G28" s="119"/>
      <c r="H28" s="119"/>
    </row>
    <row r="29" spans="1:8">
      <c r="A29" s="128" t="s">
        <v>42</v>
      </c>
      <c r="B29" s="129">
        <v>13249</v>
      </c>
      <c r="C29" s="130">
        <v>44087</v>
      </c>
      <c r="D29" s="129">
        <v>21588</v>
      </c>
      <c r="E29" s="131">
        <v>22499</v>
      </c>
      <c r="F29" s="119"/>
      <c r="G29" s="119"/>
      <c r="H29" s="119"/>
    </row>
    <row r="30" spans="1:8">
      <c r="A30" s="128" t="s">
        <v>41</v>
      </c>
      <c r="B30" s="129">
        <v>13477</v>
      </c>
      <c r="C30" s="130">
        <v>44225</v>
      </c>
      <c r="D30" s="129">
        <v>21689</v>
      </c>
      <c r="E30" s="131">
        <v>22536</v>
      </c>
      <c r="F30" s="119"/>
      <c r="G30" s="119"/>
      <c r="H30" s="119"/>
    </row>
    <row r="31" spans="1:8">
      <c r="A31" s="128" t="s">
        <v>40</v>
      </c>
      <c r="B31" s="129">
        <v>13631</v>
      </c>
      <c r="C31" s="130">
        <v>44303</v>
      </c>
      <c r="D31" s="129">
        <v>21718</v>
      </c>
      <c r="E31" s="131">
        <v>22585</v>
      </c>
      <c r="F31" s="119"/>
      <c r="G31" s="119"/>
      <c r="H31" s="119"/>
    </row>
    <row r="32" spans="1:8">
      <c r="A32" s="124" t="s">
        <v>39</v>
      </c>
      <c r="B32" s="129">
        <v>13785</v>
      </c>
      <c r="C32" s="130">
        <v>44888</v>
      </c>
      <c r="D32" s="129">
        <v>21998</v>
      </c>
      <c r="E32" s="131">
        <v>22890</v>
      </c>
      <c r="F32" s="119"/>
      <c r="G32" s="119"/>
      <c r="H32" s="119"/>
    </row>
    <row r="33" spans="1:8">
      <c r="A33" s="128" t="s">
        <v>38</v>
      </c>
      <c r="B33" s="129">
        <v>14024</v>
      </c>
      <c r="C33" s="130">
        <v>45033</v>
      </c>
      <c r="D33" s="129">
        <v>22063</v>
      </c>
      <c r="E33" s="131">
        <v>22970</v>
      </c>
      <c r="F33" s="119"/>
      <c r="G33" s="119"/>
      <c r="H33" s="119"/>
    </row>
    <row r="34" spans="1:8">
      <c r="A34" s="128" t="s">
        <v>37</v>
      </c>
      <c r="B34" s="129">
        <v>14288</v>
      </c>
      <c r="C34" s="130">
        <v>45258</v>
      </c>
      <c r="D34" s="129">
        <v>22209</v>
      </c>
      <c r="E34" s="131">
        <v>23049</v>
      </c>
      <c r="F34" s="119"/>
      <c r="G34" s="119"/>
      <c r="H34" s="119"/>
    </row>
    <row r="35" spans="1:8">
      <c r="A35" s="128" t="s">
        <v>36</v>
      </c>
      <c r="B35" s="129">
        <v>14558</v>
      </c>
      <c r="C35" s="130">
        <v>45384</v>
      </c>
      <c r="D35" s="129">
        <v>22264</v>
      </c>
      <c r="E35" s="131">
        <v>23120</v>
      </c>
      <c r="F35" s="119"/>
      <c r="G35" s="119"/>
      <c r="H35" s="119"/>
    </row>
    <row r="36" spans="1:8">
      <c r="A36" s="128" t="s">
        <v>35</v>
      </c>
      <c r="B36" s="129">
        <v>14853</v>
      </c>
      <c r="C36" s="130">
        <v>45617</v>
      </c>
      <c r="D36" s="129">
        <v>22423</v>
      </c>
      <c r="E36" s="131">
        <v>23194</v>
      </c>
      <c r="F36" s="119"/>
      <c r="G36" s="119"/>
      <c r="H36" s="119"/>
    </row>
    <row r="37" spans="1:8">
      <c r="A37" s="124" t="s">
        <v>34</v>
      </c>
      <c r="B37" s="129">
        <v>15084</v>
      </c>
      <c r="C37" s="130">
        <v>45711</v>
      </c>
      <c r="D37" s="129">
        <v>22506</v>
      </c>
      <c r="E37" s="131">
        <v>23205</v>
      </c>
      <c r="F37" s="119"/>
      <c r="G37" s="119"/>
      <c r="H37" s="119"/>
    </row>
    <row r="38" spans="1:8">
      <c r="A38" s="128" t="s">
        <v>33</v>
      </c>
      <c r="B38" s="129">
        <v>15433</v>
      </c>
      <c r="C38" s="130">
        <v>45949</v>
      </c>
      <c r="D38" s="129">
        <v>22646</v>
      </c>
      <c r="E38" s="131">
        <v>23303</v>
      </c>
      <c r="F38" s="119"/>
      <c r="G38" s="119"/>
      <c r="H38" s="119"/>
    </row>
    <row r="39" spans="1:8">
      <c r="A39" s="128" t="s">
        <v>32</v>
      </c>
      <c r="B39" s="129">
        <v>15603</v>
      </c>
      <c r="C39" s="130">
        <v>45904</v>
      </c>
      <c r="D39" s="129">
        <v>22628</v>
      </c>
      <c r="E39" s="131">
        <v>23276</v>
      </c>
      <c r="F39" s="119"/>
      <c r="G39" s="119"/>
      <c r="H39" s="119"/>
    </row>
    <row r="40" spans="1:8">
      <c r="A40" s="128" t="s">
        <v>31</v>
      </c>
      <c r="B40" s="129">
        <v>15891</v>
      </c>
      <c r="C40" s="130">
        <v>46041</v>
      </c>
      <c r="D40" s="129">
        <v>22727</v>
      </c>
      <c r="E40" s="131">
        <v>23314</v>
      </c>
      <c r="F40" s="119"/>
      <c r="G40" s="119"/>
      <c r="H40" s="119"/>
    </row>
    <row r="41" spans="1:8">
      <c r="A41" s="128" t="s">
        <v>30</v>
      </c>
      <c r="B41" s="129">
        <v>16203</v>
      </c>
      <c r="C41" s="130">
        <v>46262</v>
      </c>
      <c r="D41" s="129">
        <v>22882</v>
      </c>
      <c r="E41" s="131">
        <v>23380</v>
      </c>
      <c r="F41" s="119"/>
      <c r="G41" s="119"/>
      <c r="H41" s="119"/>
    </row>
    <row r="42" spans="1:8">
      <c r="A42" s="124" t="s">
        <v>29</v>
      </c>
      <c r="B42" s="129">
        <v>16234</v>
      </c>
      <c r="C42" s="130">
        <v>46158</v>
      </c>
      <c r="D42" s="129">
        <v>22946</v>
      </c>
      <c r="E42" s="131">
        <v>23212</v>
      </c>
      <c r="F42" s="119"/>
      <c r="G42" s="119"/>
      <c r="H42" s="119"/>
    </row>
    <row r="43" spans="1:8">
      <c r="A43" s="128" t="s">
        <v>28</v>
      </c>
      <c r="B43" s="129">
        <v>16353</v>
      </c>
      <c r="C43" s="130">
        <v>45982</v>
      </c>
      <c r="D43" s="129">
        <v>22846</v>
      </c>
      <c r="E43" s="131">
        <v>23136</v>
      </c>
      <c r="F43" s="119"/>
      <c r="G43" s="119"/>
      <c r="H43" s="119"/>
    </row>
    <row r="44" spans="1:8">
      <c r="A44" s="128" t="s">
        <v>27</v>
      </c>
      <c r="B44" s="129">
        <v>16503</v>
      </c>
      <c r="C44" s="130">
        <v>45897</v>
      </c>
      <c r="D44" s="129">
        <v>22791</v>
      </c>
      <c r="E44" s="131">
        <v>23106</v>
      </c>
      <c r="F44" s="119"/>
      <c r="G44" s="119"/>
      <c r="H44" s="119"/>
    </row>
    <row r="45" spans="1:8">
      <c r="A45" s="128" t="s">
        <v>26</v>
      </c>
      <c r="B45" s="129">
        <v>16748</v>
      </c>
      <c r="C45" s="130">
        <v>45840</v>
      </c>
      <c r="D45" s="129">
        <v>22739</v>
      </c>
      <c r="E45" s="131">
        <v>23101</v>
      </c>
      <c r="F45" s="119"/>
      <c r="G45" s="119"/>
      <c r="H45" s="119"/>
    </row>
    <row r="46" spans="1:8">
      <c r="A46" s="128" t="s">
        <v>25</v>
      </c>
      <c r="B46" s="129">
        <v>16950</v>
      </c>
      <c r="C46" s="130">
        <v>45766</v>
      </c>
      <c r="D46" s="129">
        <v>22698</v>
      </c>
      <c r="E46" s="131">
        <v>23068</v>
      </c>
      <c r="F46" s="119"/>
      <c r="G46" s="119"/>
      <c r="H46" s="119"/>
    </row>
    <row r="47" spans="1:8">
      <c r="A47" s="124" t="s">
        <v>24</v>
      </c>
      <c r="B47" s="129">
        <v>16251</v>
      </c>
      <c r="C47" s="130">
        <v>45499</v>
      </c>
      <c r="D47" s="129">
        <v>22331</v>
      </c>
      <c r="E47" s="131">
        <v>23168</v>
      </c>
      <c r="F47" s="119"/>
      <c r="G47" s="119"/>
      <c r="H47" s="119"/>
    </row>
    <row r="48" spans="1:8">
      <c r="A48" s="128" t="s">
        <v>23</v>
      </c>
      <c r="B48" s="129">
        <v>16495</v>
      </c>
      <c r="C48" s="130">
        <v>45440</v>
      </c>
      <c r="D48" s="129">
        <v>22246</v>
      </c>
      <c r="E48" s="131">
        <v>23194</v>
      </c>
      <c r="F48" s="119"/>
      <c r="G48" s="119"/>
      <c r="H48" s="119"/>
    </row>
    <row r="49" spans="1:8">
      <c r="A49" s="128" t="s">
        <v>22</v>
      </c>
      <c r="B49" s="129">
        <v>16578</v>
      </c>
      <c r="C49" s="130">
        <v>45235</v>
      </c>
      <c r="D49" s="129">
        <v>22122</v>
      </c>
      <c r="E49" s="131">
        <v>23113</v>
      </c>
      <c r="F49" s="119"/>
      <c r="G49" s="119"/>
      <c r="H49" s="119"/>
    </row>
    <row r="50" spans="1:8">
      <c r="A50" s="128" t="s">
        <v>21</v>
      </c>
      <c r="B50" s="129">
        <v>16789</v>
      </c>
      <c r="C50" s="130">
        <v>45205</v>
      </c>
      <c r="D50" s="129">
        <v>22168</v>
      </c>
      <c r="E50" s="131">
        <v>23037</v>
      </c>
      <c r="F50" s="119"/>
      <c r="G50" s="119"/>
      <c r="H50" s="119"/>
    </row>
    <row r="51" spans="1:8">
      <c r="A51" s="128" t="s">
        <v>20</v>
      </c>
      <c r="B51" s="129">
        <v>16734</v>
      </c>
      <c r="C51" s="130">
        <v>44827</v>
      </c>
      <c r="D51" s="129">
        <v>21920</v>
      </c>
      <c r="E51" s="131">
        <v>22907</v>
      </c>
      <c r="F51" s="119"/>
      <c r="G51" s="119"/>
      <c r="H51" s="119"/>
    </row>
    <row r="52" spans="1:8">
      <c r="A52" s="124" t="s">
        <v>19</v>
      </c>
      <c r="B52" s="129">
        <v>16343</v>
      </c>
      <c r="C52" s="130">
        <v>43997</v>
      </c>
      <c r="D52" s="129">
        <v>21463</v>
      </c>
      <c r="E52" s="131">
        <v>22534</v>
      </c>
      <c r="F52" s="119"/>
      <c r="G52" s="119"/>
      <c r="H52" s="119"/>
    </row>
    <row r="53" spans="1:8">
      <c r="A53" s="128" t="s">
        <v>18</v>
      </c>
      <c r="B53" s="129">
        <v>16483</v>
      </c>
      <c r="C53" s="130">
        <v>43843</v>
      </c>
      <c r="D53" s="129">
        <v>21368</v>
      </c>
      <c r="E53" s="131">
        <v>22475</v>
      </c>
      <c r="F53" s="119"/>
      <c r="G53" s="119"/>
      <c r="H53" s="119"/>
    </row>
    <row r="54" spans="1:8">
      <c r="A54" s="128" t="s">
        <v>17</v>
      </c>
      <c r="B54" s="129">
        <v>16521</v>
      </c>
      <c r="C54" s="130">
        <v>43601</v>
      </c>
      <c r="D54" s="129">
        <v>21224</v>
      </c>
      <c r="E54" s="131">
        <v>22377</v>
      </c>
      <c r="F54" s="119"/>
      <c r="G54" s="119"/>
      <c r="H54" s="119"/>
    </row>
    <row r="55" spans="1:8">
      <c r="A55" s="128" t="s">
        <v>16</v>
      </c>
      <c r="B55" s="129">
        <v>16543</v>
      </c>
      <c r="C55" s="130">
        <v>43272</v>
      </c>
      <c r="D55" s="129">
        <v>21056</v>
      </c>
      <c r="E55" s="131">
        <v>22216</v>
      </c>
      <c r="F55" s="119"/>
      <c r="G55" s="119"/>
      <c r="H55" s="119"/>
    </row>
    <row r="56" spans="1:8">
      <c r="A56" s="128" t="s">
        <v>373</v>
      </c>
      <c r="B56" s="129">
        <v>16705</v>
      </c>
      <c r="C56" s="130">
        <v>43114</v>
      </c>
      <c r="D56" s="129">
        <v>20982</v>
      </c>
      <c r="E56" s="131">
        <v>22132</v>
      </c>
      <c r="F56" s="119"/>
      <c r="G56" s="119"/>
      <c r="H56" s="119"/>
    </row>
    <row r="57" spans="1:8">
      <c r="A57" s="124" t="s">
        <v>390</v>
      </c>
      <c r="B57" s="129">
        <v>16662</v>
      </c>
      <c r="C57" s="130">
        <f>SUM(D57:E57)</f>
        <v>42512</v>
      </c>
      <c r="D57" s="129">
        <v>20623</v>
      </c>
      <c r="E57" s="131">
        <v>21889</v>
      </c>
      <c r="F57" s="119"/>
      <c r="G57" s="119"/>
      <c r="H57" s="119"/>
    </row>
    <row r="58" spans="1:8">
      <c r="A58" s="128" t="s">
        <v>389</v>
      </c>
      <c r="B58" s="129">
        <v>17030</v>
      </c>
      <c r="C58" s="130">
        <f>SUM(D58:E58)</f>
        <v>42679</v>
      </c>
      <c r="D58" s="129">
        <v>20777</v>
      </c>
      <c r="E58" s="131">
        <v>21902</v>
      </c>
      <c r="F58" s="119"/>
      <c r="G58" s="119"/>
      <c r="H58" s="119"/>
    </row>
    <row r="59" spans="1:8">
      <c r="A59" s="128" t="s">
        <v>454</v>
      </c>
      <c r="B59" s="129">
        <v>16803</v>
      </c>
      <c r="C59" s="130">
        <v>41875</v>
      </c>
      <c r="D59" s="129">
        <v>20320</v>
      </c>
      <c r="E59" s="131">
        <v>21555</v>
      </c>
      <c r="F59" s="119"/>
      <c r="G59" s="119"/>
      <c r="H59" s="119"/>
    </row>
    <row r="60" spans="1:8">
      <c r="A60" s="128" t="s">
        <v>563</v>
      </c>
      <c r="B60" s="129">
        <v>16988</v>
      </c>
      <c r="C60" s="130">
        <v>41755</v>
      </c>
      <c r="D60" s="129">
        <v>20297</v>
      </c>
      <c r="E60" s="131">
        <v>21458</v>
      </c>
      <c r="F60" s="119"/>
      <c r="G60" s="119"/>
      <c r="H60" s="119"/>
    </row>
    <row r="61" spans="1:8">
      <c r="A61" s="124" t="s">
        <v>566</v>
      </c>
      <c r="B61" s="444">
        <v>17073</v>
      </c>
      <c r="C61" s="445">
        <v>41507</v>
      </c>
      <c r="D61" s="444">
        <v>20192</v>
      </c>
      <c r="E61" s="446">
        <v>21315</v>
      </c>
      <c r="F61" s="119"/>
      <c r="G61" s="119"/>
      <c r="H61" s="119"/>
    </row>
    <row r="62" spans="1:8">
      <c r="A62" s="124" t="s">
        <v>39</v>
      </c>
      <c r="B62" s="444">
        <v>16831</v>
      </c>
      <c r="C62" s="445">
        <v>40991</v>
      </c>
      <c r="D62" s="444">
        <v>19972</v>
      </c>
      <c r="E62" s="446">
        <v>21019</v>
      </c>
      <c r="F62" s="119"/>
      <c r="G62" s="119"/>
      <c r="H62" s="119"/>
    </row>
    <row r="63" spans="1:8">
      <c r="A63" s="124" t="s">
        <v>647</v>
      </c>
      <c r="B63" s="444">
        <v>16927</v>
      </c>
      <c r="C63" s="445">
        <v>40873</v>
      </c>
      <c r="D63" s="444">
        <v>19909</v>
      </c>
      <c r="E63" s="446">
        <v>20964</v>
      </c>
      <c r="F63" s="119"/>
      <c r="G63" s="119"/>
      <c r="H63" s="119"/>
    </row>
    <row r="64" spans="1:8">
      <c r="A64" s="124" t="s">
        <v>648</v>
      </c>
      <c r="B64" s="444">
        <v>17001</v>
      </c>
      <c r="C64" s="445">
        <v>40683</v>
      </c>
      <c r="D64" s="444">
        <v>19825</v>
      </c>
      <c r="E64" s="446">
        <v>20858</v>
      </c>
      <c r="F64" s="119"/>
      <c r="G64" s="119"/>
      <c r="H64" s="119"/>
    </row>
    <row r="65" spans="1:8">
      <c r="A65" s="487" t="s">
        <v>806</v>
      </c>
      <c r="B65" s="436">
        <v>17291</v>
      </c>
      <c r="C65" s="437">
        <v>40596</v>
      </c>
      <c r="D65" s="436">
        <v>19809</v>
      </c>
      <c r="E65" s="438">
        <v>20787</v>
      </c>
      <c r="F65" s="133"/>
      <c r="G65" s="133"/>
      <c r="H65" s="133"/>
    </row>
    <row r="66" spans="1:8">
      <c r="A66" s="447"/>
      <c r="B66" s="447"/>
      <c r="C66" s="119"/>
      <c r="D66" s="133"/>
      <c r="E66" s="133"/>
      <c r="F66" s="133"/>
      <c r="G66" s="133"/>
      <c r="H66" s="133"/>
    </row>
    <row r="67" spans="1:8" ht="42.75" customHeight="1">
      <c r="A67" s="739" t="s">
        <v>15</v>
      </c>
      <c r="B67" s="739"/>
      <c r="C67" s="739"/>
      <c r="D67" s="739"/>
      <c r="E67" s="739"/>
      <c r="F67" s="739"/>
      <c r="G67" s="739"/>
      <c r="H67" s="739"/>
    </row>
    <row r="68" spans="1:8">
      <c r="A68" s="134" t="s">
        <v>569</v>
      </c>
      <c r="B68" s="135"/>
      <c r="C68" s="135"/>
      <c r="D68" s="135"/>
      <c r="E68" s="119"/>
      <c r="F68" s="119"/>
      <c r="G68" s="119"/>
      <c r="H68" s="119"/>
    </row>
  </sheetData>
  <dataConsolidate/>
  <mergeCells count="7">
    <mergeCell ref="A2:E2"/>
    <mergeCell ref="A67:H67"/>
    <mergeCell ref="C4:E4"/>
    <mergeCell ref="A3:B3"/>
    <mergeCell ref="C3:E3"/>
    <mergeCell ref="A4:A5"/>
    <mergeCell ref="B4:B5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>
      <selection activeCell="A2" sqref="A2:C2"/>
    </sheetView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85" t="s">
        <v>372</v>
      </c>
    </row>
    <row r="2" spans="1:10" ht="19.5" customHeight="1">
      <c r="A2" s="724" t="s">
        <v>570</v>
      </c>
      <c r="B2" s="724"/>
      <c r="C2" s="724"/>
      <c r="D2" s="96"/>
      <c r="E2" s="96"/>
      <c r="F2" s="96"/>
      <c r="G2" s="96"/>
      <c r="H2" s="96"/>
      <c r="I2" s="96"/>
      <c r="J2" s="96"/>
    </row>
    <row r="3" spans="1:10" ht="14.25" thickBot="1">
      <c r="A3" s="750" t="s">
        <v>594</v>
      </c>
      <c r="B3" s="750"/>
      <c r="C3" s="96"/>
      <c r="D3" s="96"/>
      <c r="E3" s="96"/>
      <c r="F3" s="96"/>
      <c r="G3" s="96"/>
      <c r="H3" s="136"/>
      <c r="I3" s="728" t="s">
        <v>84</v>
      </c>
      <c r="J3" s="728"/>
    </row>
    <row r="4" spans="1:10" ht="14.25" thickTop="1">
      <c r="A4" s="729" t="s">
        <v>571</v>
      </c>
      <c r="B4" s="733" t="s">
        <v>572</v>
      </c>
      <c r="C4" s="733"/>
      <c r="D4" s="733"/>
      <c r="E4" s="751" t="s">
        <v>573</v>
      </c>
      <c r="F4" s="752"/>
      <c r="G4" s="752"/>
      <c r="H4" s="751" t="s">
        <v>574</v>
      </c>
      <c r="I4" s="752"/>
      <c r="J4" s="752"/>
    </row>
    <row r="5" spans="1:10" ht="24" customHeight="1">
      <c r="A5" s="730"/>
      <c r="B5" s="440" t="s">
        <v>82</v>
      </c>
      <c r="C5" s="484" t="s">
        <v>11</v>
      </c>
      <c r="D5" s="97" t="s">
        <v>10</v>
      </c>
      <c r="E5" s="440" t="s">
        <v>82</v>
      </c>
      <c r="F5" s="484" t="s">
        <v>11</v>
      </c>
      <c r="G5" s="97" t="s">
        <v>83</v>
      </c>
      <c r="H5" s="440" t="s">
        <v>82</v>
      </c>
      <c r="I5" s="97" t="s">
        <v>11</v>
      </c>
      <c r="J5" s="484" t="s">
        <v>10</v>
      </c>
    </row>
    <row r="6" spans="1:10" ht="24" customHeight="1">
      <c r="A6" s="103" t="s">
        <v>807</v>
      </c>
      <c r="B6" s="137">
        <v>469</v>
      </c>
      <c r="C6" s="138">
        <v>234</v>
      </c>
      <c r="D6" s="103">
        <v>235</v>
      </c>
      <c r="E6" s="137">
        <v>425</v>
      </c>
      <c r="F6" s="138">
        <v>208</v>
      </c>
      <c r="G6" s="103">
        <v>217</v>
      </c>
      <c r="H6" s="139">
        <v>44</v>
      </c>
      <c r="I6" s="140">
        <v>26</v>
      </c>
      <c r="J6" s="141">
        <v>18</v>
      </c>
    </row>
    <row r="7" spans="1:10" ht="24" customHeight="1">
      <c r="A7" s="103" t="s">
        <v>783</v>
      </c>
      <c r="B7" s="137">
        <v>453</v>
      </c>
      <c r="C7" s="138">
        <v>246</v>
      </c>
      <c r="D7" s="103">
        <v>207</v>
      </c>
      <c r="E7" s="137">
        <v>412</v>
      </c>
      <c r="F7" s="138">
        <v>216</v>
      </c>
      <c r="G7" s="103">
        <v>196</v>
      </c>
      <c r="H7" s="139">
        <v>41</v>
      </c>
      <c r="I7" s="140">
        <v>30</v>
      </c>
      <c r="J7" s="141">
        <v>11</v>
      </c>
    </row>
    <row r="8" spans="1:10" ht="24" customHeight="1">
      <c r="A8" s="103" t="s">
        <v>784</v>
      </c>
      <c r="B8" s="137">
        <v>457</v>
      </c>
      <c r="C8" s="138">
        <v>243</v>
      </c>
      <c r="D8" s="103">
        <v>214</v>
      </c>
      <c r="E8" s="137">
        <v>421</v>
      </c>
      <c r="F8" s="138">
        <v>216</v>
      </c>
      <c r="G8" s="103">
        <v>205</v>
      </c>
      <c r="H8" s="139">
        <v>36</v>
      </c>
      <c r="I8" s="140">
        <v>27</v>
      </c>
      <c r="J8" s="141">
        <v>9</v>
      </c>
    </row>
    <row r="9" spans="1:10" ht="24" customHeight="1">
      <c r="A9" s="103" t="s">
        <v>785</v>
      </c>
      <c r="B9" s="137">
        <v>455</v>
      </c>
      <c r="C9" s="138">
        <v>221</v>
      </c>
      <c r="D9" s="103">
        <v>234</v>
      </c>
      <c r="E9" s="137">
        <v>393</v>
      </c>
      <c r="F9" s="138">
        <v>211</v>
      </c>
      <c r="G9" s="103">
        <v>182</v>
      </c>
      <c r="H9" s="139">
        <v>62</v>
      </c>
      <c r="I9" s="140">
        <v>10</v>
      </c>
      <c r="J9" s="141">
        <v>52</v>
      </c>
    </row>
    <row r="10" spans="1:10" ht="24" customHeight="1">
      <c r="A10" s="103" t="s">
        <v>786</v>
      </c>
      <c r="B10" s="137">
        <v>390</v>
      </c>
      <c r="C10" s="138">
        <v>195</v>
      </c>
      <c r="D10" s="103">
        <v>195</v>
      </c>
      <c r="E10" s="137">
        <v>427</v>
      </c>
      <c r="F10" s="138">
        <v>238</v>
      </c>
      <c r="G10" s="103">
        <v>189</v>
      </c>
      <c r="H10" s="139">
        <v>-37</v>
      </c>
      <c r="I10" s="140">
        <v>-43</v>
      </c>
      <c r="J10" s="141">
        <v>6</v>
      </c>
    </row>
    <row r="11" spans="1:10" ht="24" customHeight="1">
      <c r="A11" s="103" t="s">
        <v>787</v>
      </c>
      <c r="B11" s="137">
        <v>365</v>
      </c>
      <c r="C11" s="138">
        <v>185</v>
      </c>
      <c r="D11" s="103">
        <v>180</v>
      </c>
      <c r="E11" s="137">
        <v>401</v>
      </c>
      <c r="F11" s="138">
        <v>218</v>
      </c>
      <c r="G11" s="103">
        <v>183</v>
      </c>
      <c r="H11" s="139">
        <v>-36</v>
      </c>
      <c r="I11" s="140">
        <v>-33</v>
      </c>
      <c r="J11" s="141">
        <v>-3</v>
      </c>
    </row>
    <row r="12" spans="1:10" ht="24" customHeight="1">
      <c r="A12" s="103" t="s">
        <v>788</v>
      </c>
      <c r="B12" s="137">
        <v>412</v>
      </c>
      <c r="C12" s="138">
        <v>198</v>
      </c>
      <c r="D12" s="103">
        <v>214</v>
      </c>
      <c r="E12" s="137">
        <v>460</v>
      </c>
      <c r="F12" s="138">
        <v>246</v>
      </c>
      <c r="G12" s="103">
        <v>214</v>
      </c>
      <c r="H12" s="139">
        <v>-48</v>
      </c>
      <c r="I12" s="140">
        <v>-48</v>
      </c>
      <c r="J12" s="141">
        <v>0</v>
      </c>
    </row>
    <row r="13" spans="1:10" ht="24" customHeight="1">
      <c r="A13" s="103" t="s">
        <v>789</v>
      </c>
      <c r="B13" s="137">
        <v>414</v>
      </c>
      <c r="C13" s="138">
        <v>212</v>
      </c>
      <c r="D13" s="103">
        <v>202</v>
      </c>
      <c r="E13" s="137">
        <v>405</v>
      </c>
      <c r="F13" s="138">
        <v>203</v>
      </c>
      <c r="G13" s="103">
        <v>202</v>
      </c>
      <c r="H13" s="139">
        <v>9</v>
      </c>
      <c r="I13" s="140">
        <v>9</v>
      </c>
      <c r="J13" s="141">
        <v>0</v>
      </c>
    </row>
    <row r="14" spans="1:10" ht="24" customHeight="1">
      <c r="A14" s="103" t="s">
        <v>790</v>
      </c>
      <c r="B14" s="137">
        <v>404</v>
      </c>
      <c r="C14" s="138">
        <v>210</v>
      </c>
      <c r="D14" s="103">
        <v>194</v>
      </c>
      <c r="E14" s="137">
        <v>471</v>
      </c>
      <c r="F14" s="138">
        <v>231</v>
      </c>
      <c r="G14" s="103">
        <v>240</v>
      </c>
      <c r="H14" s="139">
        <v>-67</v>
      </c>
      <c r="I14" s="140">
        <v>-21</v>
      </c>
      <c r="J14" s="141">
        <v>-46</v>
      </c>
    </row>
    <row r="15" spans="1:10" ht="24" customHeight="1">
      <c r="A15" s="103" t="s">
        <v>791</v>
      </c>
      <c r="B15" s="137">
        <v>364</v>
      </c>
      <c r="C15" s="138">
        <v>196</v>
      </c>
      <c r="D15" s="103">
        <v>168</v>
      </c>
      <c r="E15" s="137">
        <v>481</v>
      </c>
      <c r="F15" s="138">
        <v>253</v>
      </c>
      <c r="G15" s="103">
        <v>228</v>
      </c>
      <c r="H15" s="139">
        <v>-117</v>
      </c>
      <c r="I15" s="140">
        <v>-57</v>
      </c>
      <c r="J15" s="141">
        <v>-60</v>
      </c>
    </row>
    <row r="16" spans="1:10" ht="24" customHeight="1">
      <c r="A16" s="103" t="s">
        <v>792</v>
      </c>
      <c r="B16" s="137">
        <v>384</v>
      </c>
      <c r="C16" s="138">
        <v>187</v>
      </c>
      <c r="D16" s="103">
        <v>197</v>
      </c>
      <c r="E16" s="137">
        <v>456</v>
      </c>
      <c r="F16" s="138">
        <v>246</v>
      </c>
      <c r="G16" s="103">
        <v>210</v>
      </c>
      <c r="H16" s="139">
        <v>-72</v>
      </c>
      <c r="I16" s="140">
        <v>-59</v>
      </c>
      <c r="J16" s="141">
        <v>-13</v>
      </c>
    </row>
    <row r="17" spans="1:10" ht="24" customHeight="1">
      <c r="A17" s="103" t="s">
        <v>116</v>
      </c>
      <c r="B17" s="137">
        <v>378</v>
      </c>
      <c r="C17" s="138">
        <v>194</v>
      </c>
      <c r="D17" s="103">
        <v>184</v>
      </c>
      <c r="E17" s="137">
        <v>476</v>
      </c>
      <c r="F17" s="138">
        <v>269</v>
      </c>
      <c r="G17" s="103">
        <v>207</v>
      </c>
      <c r="H17" s="139">
        <v>-98</v>
      </c>
      <c r="I17" s="140">
        <v>-75</v>
      </c>
      <c r="J17" s="141">
        <v>-23</v>
      </c>
    </row>
    <row r="18" spans="1:10" ht="24" customHeight="1">
      <c r="A18" s="103" t="s">
        <v>793</v>
      </c>
      <c r="B18" s="137">
        <v>335</v>
      </c>
      <c r="C18" s="138">
        <v>155</v>
      </c>
      <c r="D18" s="103">
        <v>180</v>
      </c>
      <c r="E18" s="137">
        <v>495</v>
      </c>
      <c r="F18" s="138">
        <v>259</v>
      </c>
      <c r="G18" s="103">
        <v>236</v>
      </c>
      <c r="H18" s="139">
        <v>-160</v>
      </c>
      <c r="I18" s="140">
        <v>-104</v>
      </c>
      <c r="J18" s="141">
        <v>-56</v>
      </c>
    </row>
    <row r="19" spans="1:10" ht="24" customHeight="1">
      <c r="A19" s="103" t="s">
        <v>794</v>
      </c>
      <c r="B19" s="137">
        <v>336</v>
      </c>
      <c r="C19" s="138">
        <v>175</v>
      </c>
      <c r="D19" s="103">
        <v>161</v>
      </c>
      <c r="E19" s="137">
        <v>504</v>
      </c>
      <c r="F19" s="138">
        <v>247</v>
      </c>
      <c r="G19" s="103">
        <v>257</v>
      </c>
      <c r="H19" s="139">
        <v>-168</v>
      </c>
      <c r="I19" s="140">
        <v>-72</v>
      </c>
      <c r="J19" s="141">
        <v>-96</v>
      </c>
    </row>
    <row r="20" spans="1:10" ht="24" customHeight="1">
      <c r="A20" s="103" t="s">
        <v>795</v>
      </c>
      <c r="B20" s="137">
        <v>380</v>
      </c>
      <c r="C20" s="138">
        <v>185</v>
      </c>
      <c r="D20" s="103">
        <v>195</v>
      </c>
      <c r="E20" s="137">
        <v>504</v>
      </c>
      <c r="F20" s="138">
        <v>264</v>
      </c>
      <c r="G20" s="103">
        <v>240</v>
      </c>
      <c r="H20" s="139">
        <v>-124</v>
      </c>
      <c r="I20" s="140">
        <v>-79</v>
      </c>
      <c r="J20" s="141">
        <v>-45</v>
      </c>
    </row>
    <row r="21" spans="1:10" ht="24" customHeight="1">
      <c r="A21" s="142" t="s">
        <v>796</v>
      </c>
      <c r="B21" s="137">
        <v>319</v>
      </c>
      <c r="C21" s="143">
        <v>166</v>
      </c>
      <c r="D21" s="143">
        <v>153</v>
      </c>
      <c r="E21" s="137">
        <v>482</v>
      </c>
      <c r="F21" s="143">
        <v>248</v>
      </c>
      <c r="G21" s="143">
        <v>234</v>
      </c>
      <c r="H21" s="139">
        <v>-163</v>
      </c>
      <c r="I21" s="144">
        <v>-82</v>
      </c>
      <c r="J21" s="144">
        <v>-81</v>
      </c>
    </row>
    <row r="22" spans="1:10" ht="24" customHeight="1">
      <c r="A22" s="142" t="s">
        <v>797</v>
      </c>
      <c r="B22" s="137">
        <v>305</v>
      </c>
      <c r="C22" s="138">
        <v>151</v>
      </c>
      <c r="D22" s="480">
        <v>154</v>
      </c>
      <c r="E22" s="137">
        <v>500</v>
      </c>
      <c r="F22" s="143">
        <v>260</v>
      </c>
      <c r="G22" s="143">
        <v>240</v>
      </c>
      <c r="H22" s="139">
        <v>-195</v>
      </c>
      <c r="I22" s="144">
        <v>-109</v>
      </c>
      <c r="J22" s="144">
        <v>-86</v>
      </c>
    </row>
    <row r="23" spans="1:10" ht="24" customHeight="1">
      <c r="A23" s="142" t="s">
        <v>798</v>
      </c>
      <c r="B23" s="137">
        <v>302</v>
      </c>
      <c r="C23" s="138">
        <v>154</v>
      </c>
      <c r="D23" s="480">
        <v>148</v>
      </c>
      <c r="E23" s="145">
        <v>523</v>
      </c>
      <c r="F23" s="138">
        <v>262</v>
      </c>
      <c r="G23" s="480">
        <v>261</v>
      </c>
      <c r="H23" s="139">
        <v>-221</v>
      </c>
      <c r="I23" s="144">
        <v>-108</v>
      </c>
      <c r="J23" s="144">
        <v>-113</v>
      </c>
    </row>
    <row r="24" spans="1:10" ht="24" customHeight="1">
      <c r="A24" s="142" t="s">
        <v>799</v>
      </c>
      <c r="B24" s="137">
        <v>284</v>
      </c>
      <c r="C24" s="138">
        <v>155</v>
      </c>
      <c r="D24" s="480">
        <v>129</v>
      </c>
      <c r="E24" s="145">
        <v>509</v>
      </c>
      <c r="F24" s="138">
        <v>256</v>
      </c>
      <c r="G24" s="480">
        <v>253</v>
      </c>
      <c r="H24" s="139">
        <v>-225</v>
      </c>
      <c r="I24" s="144">
        <v>-101</v>
      </c>
      <c r="J24" s="144">
        <v>-124</v>
      </c>
    </row>
    <row r="25" spans="1:10" ht="24" customHeight="1">
      <c r="A25" s="142" t="s">
        <v>800</v>
      </c>
      <c r="B25" s="137">
        <v>296</v>
      </c>
      <c r="C25" s="138">
        <v>148</v>
      </c>
      <c r="D25" s="480">
        <v>148</v>
      </c>
      <c r="E25" s="145">
        <v>503</v>
      </c>
      <c r="F25" s="138">
        <v>255</v>
      </c>
      <c r="G25" s="480">
        <v>248</v>
      </c>
      <c r="H25" s="139">
        <v>-207</v>
      </c>
      <c r="I25" s="144">
        <v>-107</v>
      </c>
      <c r="J25" s="144">
        <v>-100</v>
      </c>
    </row>
    <row r="26" spans="1:10" ht="24" customHeight="1">
      <c r="A26" s="142" t="s">
        <v>801</v>
      </c>
      <c r="B26" s="137">
        <v>281</v>
      </c>
      <c r="C26" s="138">
        <v>145</v>
      </c>
      <c r="D26" s="480">
        <v>136</v>
      </c>
      <c r="E26" s="145">
        <v>525</v>
      </c>
      <c r="F26" s="138">
        <v>263</v>
      </c>
      <c r="G26" s="480">
        <v>262</v>
      </c>
      <c r="H26" s="139">
        <v>-244</v>
      </c>
      <c r="I26" s="144">
        <v>-118</v>
      </c>
      <c r="J26" s="144">
        <v>-126</v>
      </c>
    </row>
    <row r="27" spans="1:10" ht="24" customHeight="1">
      <c r="A27" s="142" t="s">
        <v>802</v>
      </c>
      <c r="B27" s="137">
        <v>265</v>
      </c>
      <c r="C27" s="138">
        <v>131</v>
      </c>
      <c r="D27" s="480">
        <v>134</v>
      </c>
      <c r="E27" s="137">
        <v>524</v>
      </c>
      <c r="F27" s="138">
        <v>260</v>
      </c>
      <c r="G27" s="480">
        <v>264</v>
      </c>
      <c r="H27" s="139">
        <v>-259</v>
      </c>
      <c r="I27" s="144">
        <v>-129</v>
      </c>
      <c r="J27" s="144">
        <v>-130</v>
      </c>
    </row>
    <row r="28" spans="1:10" ht="24" customHeight="1">
      <c r="A28" s="142" t="s">
        <v>803</v>
      </c>
      <c r="B28" s="137">
        <v>271</v>
      </c>
      <c r="C28" s="138">
        <v>157</v>
      </c>
      <c r="D28" s="480">
        <v>114</v>
      </c>
      <c r="E28" s="137">
        <v>512</v>
      </c>
      <c r="F28" s="138">
        <v>266</v>
      </c>
      <c r="G28" s="480">
        <v>246</v>
      </c>
      <c r="H28" s="139">
        <v>-241</v>
      </c>
      <c r="I28" s="144">
        <v>-109</v>
      </c>
      <c r="J28" s="144">
        <v>-132</v>
      </c>
    </row>
    <row r="29" spans="1:10" ht="24" customHeight="1">
      <c r="A29" s="142" t="s">
        <v>804</v>
      </c>
      <c r="B29" s="137">
        <v>268</v>
      </c>
      <c r="C29" s="138">
        <v>137</v>
      </c>
      <c r="D29" s="480">
        <v>131</v>
      </c>
      <c r="E29" s="137">
        <v>578</v>
      </c>
      <c r="F29" s="138">
        <v>284</v>
      </c>
      <c r="G29" s="480">
        <v>294</v>
      </c>
      <c r="H29" s="139">
        <v>-310</v>
      </c>
      <c r="I29" s="144">
        <v>-147</v>
      </c>
      <c r="J29" s="144">
        <v>-163</v>
      </c>
    </row>
    <row r="30" spans="1:10" ht="24" customHeight="1">
      <c r="A30" s="720" t="s">
        <v>805</v>
      </c>
      <c r="B30" s="716">
        <v>206</v>
      </c>
      <c r="C30" s="710">
        <v>100</v>
      </c>
      <c r="D30" s="718">
        <v>106</v>
      </c>
      <c r="E30" s="716">
        <v>593</v>
      </c>
      <c r="F30" s="710">
        <v>275</v>
      </c>
      <c r="G30" s="718">
        <v>318</v>
      </c>
      <c r="H30" s="711">
        <v>-387</v>
      </c>
      <c r="I30" s="712">
        <v>-175</v>
      </c>
      <c r="J30" s="712">
        <v>-212</v>
      </c>
    </row>
    <row r="31" spans="1:10" ht="24" customHeight="1">
      <c r="A31" s="719" t="s">
        <v>808</v>
      </c>
      <c r="B31" s="714">
        <v>20</v>
      </c>
      <c r="C31" s="707">
        <v>10</v>
      </c>
      <c r="D31" s="715">
        <v>10</v>
      </c>
      <c r="E31" s="714">
        <v>67</v>
      </c>
      <c r="F31" s="707">
        <v>34</v>
      </c>
      <c r="G31" s="715">
        <v>33</v>
      </c>
      <c r="H31" s="708">
        <v>-47</v>
      </c>
      <c r="I31" s="709">
        <v>-24</v>
      </c>
      <c r="J31" s="709">
        <v>-23</v>
      </c>
    </row>
    <row r="32" spans="1:10" ht="24" customHeight="1">
      <c r="A32" s="719" t="s">
        <v>809</v>
      </c>
      <c r="B32" s="714">
        <v>19</v>
      </c>
      <c r="C32" s="707">
        <v>9</v>
      </c>
      <c r="D32" s="715">
        <v>10</v>
      </c>
      <c r="E32" s="714">
        <v>50</v>
      </c>
      <c r="F32" s="707">
        <v>22</v>
      </c>
      <c r="G32" s="715">
        <v>28</v>
      </c>
      <c r="H32" s="708">
        <v>-31</v>
      </c>
      <c r="I32" s="709">
        <v>-13</v>
      </c>
      <c r="J32" s="709">
        <v>-18</v>
      </c>
    </row>
    <row r="33" spans="1:11" ht="24" customHeight="1">
      <c r="A33" s="719" t="s">
        <v>81</v>
      </c>
      <c r="B33" s="714">
        <v>17</v>
      </c>
      <c r="C33" s="707">
        <v>10</v>
      </c>
      <c r="D33" s="715">
        <v>7</v>
      </c>
      <c r="E33" s="714">
        <v>54</v>
      </c>
      <c r="F33" s="707">
        <v>25</v>
      </c>
      <c r="G33" s="715">
        <v>29</v>
      </c>
      <c r="H33" s="708">
        <v>-37</v>
      </c>
      <c r="I33" s="709">
        <v>-15</v>
      </c>
      <c r="J33" s="709">
        <v>-22</v>
      </c>
    </row>
    <row r="34" spans="1:11" ht="24" customHeight="1">
      <c r="A34" s="719" t="s">
        <v>80</v>
      </c>
      <c r="B34" s="714">
        <v>11</v>
      </c>
      <c r="C34" s="707">
        <v>6</v>
      </c>
      <c r="D34" s="715">
        <v>5</v>
      </c>
      <c r="E34" s="714">
        <v>39</v>
      </c>
      <c r="F34" s="707">
        <v>16</v>
      </c>
      <c r="G34" s="715">
        <v>23</v>
      </c>
      <c r="H34" s="708">
        <v>-28</v>
      </c>
      <c r="I34" s="709">
        <v>-10</v>
      </c>
      <c r="J34" s="709">
        <v>-18</v>
      </c>
    </row>
    <row r="35" spans="1:11" ht="24" customHeight="1">
      <c r="A35" s="719" t="s">
        <v>741</v>
      </c>
      <c r="B35" s="714">
        <v>28</v>
      </c>
      <c r="C35" s="707">
        <v>15</v>
      </c>
      <c r="D35" s="715">
        <v>13</v>
      </c>
      <c r="E35" s="714">
        <v>48</v>
      </c>
      <c r="F35" s="707">
        <v>19</v>
      </c>
      <c r="G35" s="715">
        <v>29</v>
      </c>
      <c r="H35" s="708">
        <v>-20</v>
      </c>
      <c r="I35" s="709">
        <v>-4</v>
      </c>
      <c r="J35" s="709">
        <v>-16</v>
      </c>
    </row>
    <row r="36" spans="1:11" ht="24" customHeight="1">
      <c r="A36" s="719" t="s">
        <v>79</v>
      </c>
      <c r="B36" s="714">
        <v>16</v>
      </c>
      <c r="C36" s="707">
        <v>6</v>
      </c>
      <c r="D36" s="715">
        <v>10</v>
      </c>
      <c r="E36" s="714">
        <v>47</v>
      </c>
      <c r="F36" s="707">
        <v>19</v>
      </c>
      <c r="G36" s="715">
        <v>28</v>
      </c>
      <c r="H36" s="708">
        <v>-31</v>
      </c>
      <c r="I36" s="709">
        <v>-13</v>
      </c>
      <c r="J36" s="709">
        <v>-18</v>
      </c>
      <c r="K36" s="12"/>
    </row>
    <row r="37" spans="1:11" ht="24" customHeight="1">
      <c r="A37" s="719" t="s">
        <v>78</v>
      </c>
      <c r="B37" s="714">
        <v>9</v>
      </c>
      <c r="C37" s="707">
        <v>4</v>
      </c>
      <c r="D37" s="715">
        <v>5</v>
      </c>
      <c r="E37" s="714">
        <v>44</v>
      </c>
      <c r="F37" s="707">
        <v>25</v>
      </c>
      <c r="G37" s="715">
        <v>19</v>
      </c>
      <c r="H37" s="708">
        <v>-35</v>
      </c>
      <c r="I37" s="709">
        <v>-21</v>
      </c>
      <c r="J37" s="709">
        <v>-14</v>
      </c>
      <c r="K37" s="12"/>
    </row>
    <row r="38" spans="1:11" ht="24" customHeight="1">
      <c r="A38" s="719" t="s">
        <v>77</v>
      </c>
      <c r="B38" s="714">
        <v>17</v>
      </c>
      <c r="C38" s="707">
        <v>6</v>
      </c>
      <c r="D38" s="715">
        <v>11</v>
      </c>
      <c r="E38" s="714">
        <v>45</v>
      </c>
      <c r="F38" s="707">
        <v>30</v>
      </c>
      <c r="G38" s="715">
        <v>15</v>
      </c>
      <c r="H38" s="708">
        <v>-28</v>
      </c>
      <c r="I38" s="709">
        <v>-24</v>
      </c>
      <c r="J38" s="709">
        <v>-4</v>
      </c>
    </row>
    <row r="39" spans="1:11" ht="24" customHeight="1">
      <c r="A39" s="719" t="s">
        <v>76</v>
      </c>
      <c r="B39" s="714">
        <v>19</v>
      </c>
      <c r="C39" s="707">
        <v>9</v>
      </c>
      <c r="D39" s="715">
        <v>10</v>
      </c>
      <c r="E39" s="714">
        <v>47</v>
      </c>
      <c r="F39" s="707">
        <v>17</v>
      </c>
      <c r="G39" s="715">
        <v>30</v>
      </c>
      <c r="H39" s="708">
        <v>-28</v>
      </c>
      <c r="I39" s="709">
        <v>-8</v>
      </c>
      <c r="J39" s="709">
        <v>-20</v>
      </c>
    </row>
    <row r="40" spans="1:11" ht="24" customHeight="1">
      <c r="A40" s="719" t="s">
        <v>742</v>
      </c>
      <c r="B40" s="714">
        <v>16</v>
      </c>
      <c r="C40" s="707">
        <v>10</v>
      </c>
      <c r="D40" s="715">
        <v>6</v>
      </c>
      <c r="E40" s="714">
        <v>41</v>
      </c>
      <c r="F40" s="707">
        <v>17</v>
      </c>
      <c r="G40" s="715">
        <v>24</v>
      </c>
      <c r="H40" s="708">
        <v>-25</v>
      </c>
      <c r="I40" s="709">
        <v>-7</v>
      </c>
      <c r="J40" s="709">
        <v>-18</v>
      </c>
    </row>
    <row r="41" spans="1:11" ht="24" customHeight="1">
      <c r="A41" s="719" t="s">
        <v>75</v>
      </c>
      <c r="B41" s="714">
        <v>13</v>
      </c>
      <c r="C41" s="707">
        <v>6</v>
      </c>
      <c r="D41" s="715">
        <v>7</v>
      </c>
      <c r="E41" s="714">
        <v>57</v>
      </c>
      <c r="F41" s="707">
        <v>24</v>
      </c>
      <c r="G41" s="715">
        <v>33</v>
      </c>
      <c r="H41" s="708">
        <v>-44</v>
      </c>
      <c r="I41" s="709">
        <v>-18</v>
      </c>
      <c r="J41" s="709">
        <v>-26</v>
      </c>
    </row>
    <row r="42" spans="1:11" ht="24" customHeight="1">
      <c r="A42" s="719" t="s">
        <v>74</v>
      </c>
      <c r="B42" s="714">
        <v>21</v>
      </c>
      <c r="C42" s="710">
        <v>9</v>
      </c>
      <c r="D42" s="717">
        <v>12</v>
      </c>
      <c r="E42" s="713">
        <v>54</v>
      </c>
      <c r="F42" s="710">
        <v>27</v>
      </c>
      <c r="G42" s="717">
        <v>27</v>
      </c>
      <c r="H42" s="711">
        <v>-33</v>
      </c>
      <c r="I42" s="712">
        <v>-18</v>
      </c>
      <c r="J42" s="712">
        <v>-15</v>
      </c>
    </row>
    <row r="43" spans="1:11">
      <c r="A43" s="748" t="s">
        <v>73</v>
      </c>
      <c r="B43" s="749"/>
      <c r="C43" s="96"/>
      <c r="D43" s="96"/>
      <c r="E43" s="96"/>
      <c r="F43" s="96"/>
      <c r="G43" s="96"/>
      <c r="H43" s="96"/>
      <c r="I43" s="96"/>
      <c r="J43" s="96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3"/>
  <sheetViews>
    <sheetView zoomScaleNormal="100" zoomScaleSheetLayoutView="100" workbookViewId="0">
      <selection activeCell="A2" sqref="A2:C2"/>
    </sheetView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85" t="s">
        <v>372</v>
      </c>
    </row>
    <row r="2" spans="1:10" ht="19.5" customHeight="1">
      <c r="A2" s="724" t="s">
        <v>575</v>
      </c>
      <c r="B2" s="724"/>
      <c r="C2" s="724"/>
      <c r="D2" s="96"/>
      <c r="E2" s="148"/>
      <c r="F2" s="96"/>
      <c r="G2" s="96"/>
      <c r="H2" s="96"/>
      <c r="I2" s="96"/>
      <c r="J2" s="96"/>
    </row>
    <row r="3" spans="1:10" ht="14.25" thickBot="1">
      <c r="A3" s="750" t="s">
        <v>86</v>
      </c>
      <c r="B3" s="755"/>
      <c r="C3" s="96"/>
      <c r="D3" s="96"/>
      <c r="E3" s="96"/>
      <c r="F3" s="96"/>
      <c r="G3" s="96"/>
      <c r="H3" s="96"/>
      <c r="I3" s="728" t="s">
        <v>85</v>
      </c>
      <c r="J3" s="728"/>
    </row>
    <row r="4" spans="1:10" ht="14.25" customHeight="1" thickTop="1">
      <c r="A4" s="756" t="s">
        <v>571</v>
      </c>
      <c r="B4" s="758" t="s">
        <v>576</v>
      </c>
      <c r="C4" s="758"/>
      <c r="D4" s="756"/>
      <c r="E4" s="758" t="s">
        <v>577</v>
      </c>
      <c r="F4" s="759"/>
      <c r="G4" s="760"/>
      <c r="H4" s="758" t="s">
        <v>574</v>
      </c>
      <c r="I4" s="759"/>
      <c r="J4" s="759"/>
    </row>
    <row r="5" spans="1:10">
      <c r="A5" s="757"/>
      <c r="B5" s="443" t="s">
        <v>82</v>
      </c>
      <c r="C5" s="488" t="s">
        <v>11</v>
      </c>
      <c r="D5" s="488" t="s">
        <v>10</v>
      </c>
      <c r="E5" s="443" t="s">
        <v>82</v>
      </c>
      <c r="F5" s="149" t="s">
        <v>11</v>
      </c>
      <c r="G5" s="488" t="s">
        <v>83</v>
      </c>
      <c r="H5" s="443" t="s">
        <v>82</v>
      </c>
      <c r="I5" s="149" t="s">
        <v>11</v>
      </c>
      <c r="J5" s="489" t="s">
        <v>10</v>
      </c>
    </row>
    <row r="6" spans="1:10" ht="24" customHeight="1">
      <c r="A6" s="146" t="s">
        <v>807</v>
      </c>
      <c r="B6" s="151">
        <v>2287</v>
      </c>
      <c r="C6" s="152">
        <v>1231</v>
      </c>
      <c r="D6" s="153">
        <v>1056</v>
      </c>
      <c r="E6" s="151">
        <v>2262</v>
      </c>
      <c r="F6" s="152">
        <v>1194</v>
      </c>
      <c r="G6" s="153">
        <v>1068</v>
      </c>
      <c r="H6" s="139">
        <v>25</v>
      </c>
      <c r="I6" s="140">
        <v>37</v>
      </c>
      <c r="J6" s="141">
        <v>-12</v>
      </c>
    </row>
    <row r="7" spans="1:10" ht="24" customHeight="1">
      <c r="A7" s="146" t="s">
        <v>783</v>
      </c>
      <c r="B7" s="151">
        <v>2213</v>
      </c>
      <c r="C7" s="152">
        <v>1190</v>
      </c>
      <c r="D7" s="153">
        <v>1023</v>
      </c>
      <c r="E7" s="151">
        <v>2311</v>
      </c>
      <c r="F7" s="152">
        <v>1228</v>
      </c>
      <c r="G7" s="153">
        <v>1083</v>
      </c>
      <c r="H7" s="139">
        <v>-98</v>
      </c>
      <c r="I7" s="140">
        <v>-38</v>
      </c>
      <c r="J7" s="141">
        <v>-60</v>
      </c>
    </row>
    <row r="8" spans="1:10" ht="24" customHeight="1">
      <c r="A8" s="146" t="s">
        <v>784</v>
      </c>
      <c r="B8" s="151">
        <v>1960</v>
      </c>
      <c r="C8" s="152">
        <v>1023</v>
      </c>
      <c r="D8" s="153">
        <v>937</v>
      </c>
      <c r="E8" s="151">
        <v>2234</v>
      </c>
      <c r="F8" s="152">
        <v>1194</v>
      </c>
      <c r="G8" s="153">
        <v>1040</v>
      </c>
      <c r="H8" s="139">
        <v>-274</v>
      </c>
      <c r="I8" s="140">
        <v>-171</v>
      </c>
      <c r="J8" s="141">
        <v>-103</v>
      </c>
    </row>
    <row r="9" spans="1:10" ht="24" customHeight="1">
      <c r="A9" s="146" t="s">
        <v>785</v>
      </c>
      <c r="B9" s="151">
        <v>2058</v>
      </c>
      <c r="C9" s="152">
        <v>1099</v>
      </c>
      <c r="D9" s="153">
        <v>959</v>
      </c>
      <c r="E9" s="151">
        <v>2107</v>
      </c>
      <c r="F9" s="152">
        <v>1106</v>
      </c>
      <c r="G9" s="153">
        <v>1001</v>
      </c>
      <c r="H9" s="139">
        <v>-49</v>
      </c>
      <c r="I9" s="140">
        <v>-7</v>
      </c>
      <c r="J9" s="141">
        <v>-42</v>
      </c>
    </row>
    <row r="10" spans="1:10" ht="24" customHeight="1">
      <c r="A10" s="146" t="s">
        <v>786</v>
      </c>
      <c r="B10" s="151">
        <v>2033</v>
      </c>
      <c r="C10" s="152">
        <v>1099</v>
      </c>
      <c r="D10" s="153">
        <v>934</v>
      </c>
      <c r="E10" s="151">
        <v>2231</v>
      </c>
      <c r="F10" s="152">
        <v>1220</v>
      </c>
      <c r="G10" s="153">
        <v>1011</v>
      </c>
      <c r="H10" s="139">
        <v>-198</v>
      </c>
      <c r="I10" s="140">
        <v>-121</v>
      </c>
      <c r="J10" s="141">
        <v>-77</v>
      </c>
    </row>
    <row r="11" spans="1:10" ht="24" customHeight="1">
      <c r="A11" s="146" t="s">
        <v>787</v>
      </c>
      <c r="B11" s="151">
        <v>2070</v>
      </c>
      <c r="C11" s="152">
        <v>1119</v>
      </c>
      <c r="D11" s="153">
        <v>951</v>
      </c>
      <c r="E11" s="151">
        <v>2079</v>
      </c>
      <c r="F11" s="152">
        <v>1105</v>
      </c>
      <c r="G11" s="153">
        <v>974</v>
      </c>
      <c r="H11" s="139">
        <v>-9</v>
      </c>
      <c r="I11" s="140">
        <v>14</v>
      </c>
      <c r="J11" s="141">
        <v>-23</v>
      </c>
    </row>
    <row r="12" spans="1:10" ht="24" customHeight="1">
      <c r="A12" s="146" t="s">
        <v>788</v>
      </c>
      <c r="B12" s="151">
        <v>1803</v>
      </c>
      <c r="C12" s="152">
        <v>926</v>
      </c>
      <c r="D12" s="153">
        <v>877</v>
      </c>
      <c r="E12" s="151">
        <v>1992</v>
      </c>
      <c r="F12" s="152">
        <v>1085</v>
      </c>
      <c r="G12" s="153">
        <v>907</v>
      </c>
      <c r="H12" s="139">
        <v>-189</v>
      </c>
      <c r="I12" s="140">
        <v>-159</v>
      </c>
      <c r="J12" s="141">
        <v>-30</v>
      </c>
    </row>
    <row r="13" spans="1:10" ht="24" customHeight="1">
      <c r="A13" s="146" t="s">
        <v>789</v>
      </c>
      <c r="B13" s="151">
        <v>1924</v>
      </c>
      <c r="C13" s="152">
        <v>1012</v>
      </c>
      <c r="D13" s="153">
        <v>912</v>
      </c>
      <c r="E13" s="151">
        <v>1966</v>
      </c>
      <c r="F13" s="152">
        <v>1083</v>
      </c>
      <c r="G13" s="153">
        <v>883</v>
      </c>
      <c r="H13" s="139">
        <v>-42</v>
      </c>
      <c r="I13" s="140">
        <v>-71</v>
      </c>
      <c r="J13" s="141">
        <v>29</v>
      </c>
    </row>
    <row r="14" spans="1:10" ht="24" customHeight="1">
      <c r="A14" s="146" t="s">
        <v>790</v>
      </c>
      <c r="B14" s="151">
        <v>1781</v>
      </c>
      <c r="C14" s="152">
        <v>977</v>
      </c>
      <c r="D14" s="153">
        <v>804</v>
      </c>
      <c r="E14" s="151">
        <v>1828</v>
      </c>
      <c r="F14" s="152">
        <v>954</v>
      </c>
      <c r="G14" s="153">
        <v>874</v>
      </c>
      <c r="H14" s="139">
        <v>-47</v>
      </c>
      <c r="I14" s="140">
        <v>23</v>
      </c>
      <c r="J14" s="141">
        <v>-70</v>
      </c>
    </row>
    <row r="15" spans="1:10" ht="24" customHeight="1">
      <c r="A15" s="146" t="s">
        <v>791</v>
      </c>
      <c r="B15" s="151">
        <v>1780</v>
      </c>
      <c r="C15" s="152">
        <v>977</v>
      </c>
      <c r="D15" s="153">
        <v>803</v>
      </c>
      <c r="E15" s="151">
        <v>1883</v>
      </c>
      <c r="F15" s="152">
        <v>1032</v>
      </c>
      <c r="G15" s="153">
        <v>851</v>
      </c>
      <c r="H15" s="139">
        <v>-103</v>
      </c>
      <c r="I15" s="140">
        <v>-55</v>
      </c>
      <c r="J15" s="141">
        <v>-48</v>
      </c>
    </row>
    <row r="16" spans="1:10" ht="24" customHeight="1">
      <c r="A16" s="146" t="s">
        <v>792</v>
      </c>
      <c r="B16" s="151">
        <v>1524</v>
      </c>
      <c r="C16" s="152">
        <v>805</v>
      </c>
      <c r="D16" s="153">
        <v>719</v>
      </c>
      <c r="E16" s="151">
        <v>1777</v>
      </c>
      <c r="F16" s="152">
        <v>951</v>
      </c>
      <c r="G16" s="153">
        <v>826</v>
      </c>
      <c r="H16" s="139">
        <v>-253</v>
      </c>
      <c r="I16" s="140">
        <v>-146</v>
      </c>
      <c r="J16" s="141">
        <v>-107</v>
      </c>
    </row>
    <row r="17" spans="1:10" ht="24" customHeight="1">
      <c r="A17" s="146" t="s">
        <v>116</v>
      </c>
      <c r="B17" s="151">
        <v>1481</v>
      </c>
      <c r="C17" s="152">
        <v>798</v>
      </c>
      <c r="D17" s="153">
        <v>683</v>
      </c>
      <c r="E17" s="151">
        <v>1656</v>
      </c>
      <c r="F17" s="152">
        <v>896</v>
      </c>
      <c r="G17" s="153">
        <v>760</v>
      </c>
      <c r="H17" s="139">
        <v>-175</v>
      </c>
      <c r="I17" s="140">
        <v>-98</v>
      </c>
      <c r="J17" s="141">
        <v>-77</v>
      </c>
    </row>
    <row r="18" spans="1:10" ht="24" customHeight="1">
      <c r="A18" s="146" t="s">
        <v>793</v>
      </c>
      <c r="B18" s="151">
        <v>1590</v>
      </c>
      <c r="C18" s="152">
        <v>807</v>
      </c>
      <c r="D18" s="153">
        <v>783</v>
      </c>
      <c r="E18" s="151">
        <v>1605</v>
      </c>
      <c r="F18" s="152">
        <v>822</v>
      </c>
      <c r="G18" s="153">
        <v>783</v>
      </c>
      <c r="H18" s="139">
        <v>-15</v>
      </c>
      <c r="I18" s="140">
        <v>-15</v>
      </c>
      <c r="J18" s="141">
        <v>0</v>
      </c>
    </row>
    <row r="19" spans="1:10" ht="24" customHeight="1">
      <c r="A19" s="146" t="s">
        <v>794</v>
      </c>
      <c r="B19" s="151">
        <v>1458</v>
      </c>
      <c r="C19" s="152">
        <v>762</v>
      </c>
      <c r="D19" s="153">
        <v>696</v>
      </c>
      <c r="E19" s="151">
        <v>1556</v>
      </c>
      <c r="F19" s="152">
        <v>809</v>
      </c>
      <c r="G19" s="153">
        <v>747</v>
      </c>
      <c r="H19" s="139">
        <v>-98</v>
      </c>
      <c r="I19" s="140">
        <v>-47</v>
      </c>
      <c r="J19" s="141">
        <v>-51</v>
      </c>
    </row>
    <row r="20" spans="1:10" ht="24" customHeight="1">
      <c r="A20" s="146" t="s">
        <v>795</v>
      </c>
      <c r="B20" s="151">
        <v>1429</v>
      </c>
      <c r="C20" s="152">
        <v>747</v>
      </c>
      <c r="D20" s="153">
        <v>682</v>
      </c>
      <c r="E20" s="151">
        <v>1607</v>
      </c>
      <c r="F20" s="152">
        <v>817</v>
      </c>
      <c r="G20" s="153">
        <v>790</v>
      </c>
      <c r="H20" s="139">
        <v>-178</v>
      </c>
      <c r="I20" s="140">
        <v>-70</v>
      </c>
      <c r="J20" s="141">
        <v>-108</v>
      </c>
    </row>
    <row r="21" spans="1:10" ht="24" customHeight="1">
      <c r="A21" s="146" t="s">
        <v>796</v>
      </c>
      <c r="B21" s="151">
        <v>1484</v>
      </c>
      <c r="C21" s="154">
        <v>763</v>
      </c>
      <c r="D21" s="154">
        <v>721</v>
      </c>
      <c r="E21" s="151">
        <v>1452</v>
      </c>
      <c r="F21" s="154">
        <v>756</v>
      </c>
      <c r="G21" s="154">
        <v>696</v>
      </c>
      <c r="H21" s="155">
        <v>32</v>
      </c>
      <c r="I21" s="156">
        <v>7</v>
      </c>
      <c r="J21" s="156">
        <v>25</v>
      </c>
    </row>
    <row r="22" spans="1:10" ht="24" customHeight="1">
      <c r="A22" s="146" t="s">
        <v>797</v>
      </c>
      <c r="B22" s="157">
        <v>1504</v>
      </c>
      <c r="C22" s="158">
        <v>811</v>
      </c>
      <c r="D22" s="158">
        <v>693</v>
      </c>
      <c r="E22" s="157">
        <v>1520</v>
      </c>
      <c r="F22" s="158">
        <v>782</v>
      </c>
      <c r="G22" s="158">
        <v>738</v>
      </c>
      <c r="H22" s="139">
        <v>-16</v>
      </c>
      <c r="I22" s="144">
        <v>29</v>
      </c>
      <c r="J22" s="144">
        <v>-45</v>
      </c>
    </row>
    <row r="23" spans="1:10" ht="24" customHeight="1">
      <c r="A23" s="146" t="s">
        <v>798</v>
      </c>
      <c r="B23" s="157">
        <v>1385</v>
      </c>
      <c r="C23" s="158">
        <v>717</v>
      </c>
      <c r="D23" s="158">
        <v>668</v>
      </c>
      <c r="E23" s="157">
        <v>1542</v>
      </c>
      <c r="F23" s="158">
        <v>799</v>
      </c>
      <c r="G23" s="158">
        <v>743</v>
      </c>
      <c r="H23" s="139">
        <v>-157</v>
      </c>
      <c r="I23" s="144">
        <v>-82</v>
      </c>
      <c r="J23" s="144">
        <v>-75</v>
      </c>
    </row>
    <row r="24" spans="1:10" ht="24" customHeight="1">
      <c r="A24" s="146" t="s">
        <v>799</v>
      </c>
      <c r="B24" s="155">
        <v>1396</v>
      </c>
      <c r="C24" s="158">
        <v>731</v>
      </c>
      <c r="D24" s="159">
        <v>665</v>
      </c>
      <c r="E24" s="155">
        <v>1500</v>
      </c>
      <c r="F24" s="158">
        <v>763</v>
      </c>
      <c r="G24" s="159">
        <v>737</v>
      </c>
      <c r="H24" s="139">
        <v>-104</v>
      </c>
      <c r="I24" s="144">
        <v>-32</v>
      </c>
      <c r="J24" s="144">
        <v>-72</v>
      </c>
    </row>
    <row r="25" spans="1:10" ht="24" customHeight="1">
      <c r="A25" s="146" t="s">
        <v>800</v>
      </c>
      <c r="B25" s="155">
        <v>1543</v>
      </c>
      <c r="C25" s="158">
        <v>784</v>
      </c>
      <c r="D25" s="159">
        <v>759</v>
      </c>
      <c r="E25" s="155">
        <v>1538</v>
      </c>
      <c r="F25" s="158">
        <v>752</v>
      </c>
      <c r="G25" s="159">
        <v>786</v>
      </c>
      <c r="H25" s="139">
        <v>5</v>
      </c>
      <c r="I25" s="144">
        <v>32</v>
      </c>
      <c r="J25" s="144">
        <v>-27</v>
      </c>
    </row>
    <row r="26" spans="1:10" ht="24" customHeight="1">
      <c r="A26" s="146" t="s">
        <v>810</v>
      </c>
      <c r="B26" s="155">
        <v>1607</v>
      </c>
      <c r="C26" s="158">
        <v>808</v>
      </c>
      <c r="D26" s="159">
        <v>799</v>
      </c>
      <c r="E26" s="155">
        <v>1622</v>
      </c>
      <c r="F26" s="158">
        <v>796</v>
      </c>
      <c r="G26" s="159">
        <v>826</v>
      </c>
      <c r="H26" s="139">
        <v>-15</v>
      </c>
      <c r="I26" s="144">
        <v>12</v>
      </c>
      <c r="J26" s="144">
        <v>-27</v>
      </c>
    </row>
    <row r="27" spans="1:10" ht="24" customHeight="1">
      <c r="A27" s="146" t="s">
        <v>802</v>
      </c>
      <c r="B27" s="155">
        <v>1570</v>
      </c>
      <c r="C27" s="158">
        <v>792</v>
      </c>
      <c r="D27" s="159">
        <v>778</v>
      </c>
      <c r="E27" s="155">
        <v>1563</v>
      </c>
      <c r="F27" s="158">
        <v>829</v>
      </c>
      <c r="G27" s="159">
        <v>734</v>
      </c>
      <c r="H27" s="139">
        <v>7</v>
      </c>
      <c r="I27" s="144">
        <v>-37</v>
      </c>
      <c r="J27" s="144">
        <v>44</v>
      </c>
    </row>
    <row r="28" spans="1:10" ht="24" customHeight="1">
      <c r="A28" s="146" t="s">
        <v>803</v>
      </c>
      <c r="B28" s="155">
        <v>1557</v>
      </c>
      <c r="C28" s="158">
        <v>807</v>
      </c>
      <c r="D28" s="159">
        <v>750</v>
      </c>
      <c r="E28" s="155">
        <v>1547</v>
      </c>
      <c r="F28" s="158">
        <v>776</v>
      </c>
      <c r="G28" s="159">
        <v>771</v>
      </c>
      <c r="H28" s="139">
        <v>10</v>
      </c>
      <c r="I28" s="144">
        <v>31</v>
      </c>
      <c r="J28" s="144">
        <v>-21</v>
      </c>
    </row>
    <row r="29" spans="1:10" ht="24" customHeight="1">
      <c r="A29" s="146" t="s">
        <v>804</v>
      </c>
      <c r="B29" s="155">
        <v>1791</v>
      </c>
      <c r="C29" s="158">
        <v>835</v>
      </c>
      <c r="D29" s="159">
        <v>956</v>
      </c>
      <c r="E29" s="155">
        <v>1646</v>
      </c>
      <c r="F29" s="158">
        <v>761</v>
      </c>
      <c r="G29" s="159">
        <v>885</v>
      </c>
      <c r="H29" s="139">
        <v>145</v>
      </c>
      <c r="I29" s="144">
        <v>74</v>
      </c>
      <c r="J29" s="144">
        <v>71</v>
      </c>
    </row>
    <row r="30" spans="1:10" ht="24" customHeight="1">
      <c r="A30" s="692" t="s">
        <v>805</v>
      </c>
      <c r="B30" s="693">
        <v>1847</v>
      </c>
      <c r="C30" s="694">
        <v>927</v>
      </c>
      <c r="D30" s="695">
        <v>920</v>
      </c>
      <c r="E30" s="693">
        <v>1564</v>
      </c>
      <c r="F30" s="694">
        <v>787</v>
      </c>
      <c r="G30" s="695">
        <v>777</v>
      </c>
      <c r="H30" s="696">
        <v>283</v>
      </c>
      <c r="I30" s="697">
        <v>140</v>
      </c>
      <c r="J30" s="697">
        <v>143</v>
      </c>
    </row>
    <row r="31" spans="1:10" ht="24" customHeight="1">
      <c r="A31" s="699" t="s">
        <v>808</v>
      </c>
      <c r="B31" s="700">
        <v>89</v>
      </c>
      <c r="C31" s="701">
        <v>50</v>
      </c>
      <c r="D31" s="698">
        <v>39</v>
      </c>
      <c r="E31" s="700">
        <v>64</v>
      </c>
      <c r="F31" s="701">
        <v>33</v>
      </c>
      <c r="G31" s="698">
        <v>31</v>
      </c>
      <c r="H31" s="705">
        <v>25</v>
      </c>
      <c r="I31" s="706">
        <v>17</v>
      </c>
      <c r="J31" s="706">
        <v>8</v>
      </c>
    </row>
    <row r="32" spans="1:10" ht="24" customHeight="1">
      <c r="A32" s="699" t="s">
        <v>809</v>
      </c>
      <c r="B32" s="700">
        <v>109</v>
      </c>
      <c r="C32" s="701">
        <v>61</v>
      </c>
      <c r="D32" s="698">
        <v>48</v>
      </c>
      <c r="E32" s="700">
        <v>111</v>
      </c>
      <c r="F32" s="701">
        <v>47</v>
      </c>
      <c r="G32" s="698">
        <v>64</v>
      </c>
      <c r="H32" s="690">
        <v>-2</v>
      </c>
      <c r="I32" s="691">
        <v>14</v>
      </c>
      <c r="J32" s="691">
        <v>-16</v>
      </c>
    </row>
    <row r="33" spans="1:10" ht="24" customHeight="1">
      <c r="A33" s="699" t="s">
        <v>81</v>
      </c>
      <c r="B33" s="700">
        <v>331</v>
      </c>
      <c r="C33" s="701">
        <v>152</v>
      </c>
      <c r="D33" s="698">
        <v>179</v>
      </c>
      <c r="E33" s="700">
        <v>373</v>
      </c>
      <c r="F33" s="701">
        <v>203</v>
      </c>
      <c r="G33" s="698">
        <v>170</v>
      </c>
      <c r="H33" s="690">
        <v>-42</v>
      </c>
      <c r="I33" s="691">
        <v>-51</v>
      </c>
      <c r="J33" s="691">
        <v>9</v>
      </c>
    </row>
    <row r="34" spans="1:10" ht="24" customHeight="1">
      <c r="A34" s="699" t="s">
        <v>80</v>
      </c>
      <c r="B34" s="700">
        <v>230</v>
      </c>
      <c r="C34" s="701">
        <v>117</v>
      </c>
      <c r="D34" s="698">
        <v>113</v>
      </c>
      <c r="E34" s="700">
        <v>160</v>
      </c>
      <c r="F34" s="701">
        <v>71</v>
      </c>
      <c r="G34" s="698">
        <v>89</v>
      </c>
      <c r="H34" s="690">
        <v>70</v>
      </c>
      <c r="I34" s="691">
        <v>46</v>
      </c>
      <c r="J34" s="691">
        <v>24</v>
      </c>
    </row>
    <row r="35" spans="1:10" ht="24" customHeight="1">
      <c r="A35" s="699" t="s">
        <v>741</v>
      </c>
      <c r="B35" s="700">
        <v>145</v>
      </c>
      <c r="C35" s="701">
        <v>85</v>
      </c>
      <c r="D35" s="698">
        <v>60</v>
      </c>
      <c r="E35" s="700">
        <v>114</v>
      </c>
      <c r="F35" s="701">
        <v>57</v>
      </c>
      <c r="G35" s="698">
        <v>57</v>
      </c>
      <c r="H35" s="690">
        <v>31</v>
      </c>
      <c r="I35" s="691">
        <v>28</v>
      </c>
      <c r="J35" s="691">
        <v>3</v>
      </c>
    </row>
    <row r="36" spans="1:10" ht="24" customHeight="1">
      <c r="A36" s="699" t="s">
        <v>79</v>
      </c>
      <c r="B36" s="700">
        <v>161</v>
      </c>
      <c r="C36" s="701">
        <v>70</v>
      </c>
      <c r="D36" s="698">
        <v>91</v>
      </c>
      <c r="E36" s="700">
        <v>106</v>
      </c>
      <c r="F36" s="701">
        <v>50</v>
      </c>
      <c r="G36" s="698">
        <v>56</v>
      </c>
      <c r="H36" s="690">
        <v>55</v>
      </c>
      <c r="I36" s="691">
        <v>20</v>
      </c>
      <c r="J36" s="691">
        <v>35</v>
      </c>
    </row>
    <row r="37" spans="1:10" ht="24" customHeight="1">
      <c r="A37" s="699" t="s">
        <v>78</v>
      </c>
      <c r="B37" s="700">
        <v>140</v>
      </c>
      <c r="C37" s="701">
        <v>80</v>
      </c>
      <c r="D37" s="698">
        <v>60</v>
      </c>
      <c r="E37" s="700">
        <v>98</v>
      </c>
      <c r="F37" s="701">
        <v>49</v>
      </c>
      <c r="G37" s="698">
        <v>49</v>
      </c>
      <c r="H37" s="690">
        <v>42</v>
      </c>
      <c r="I37" s="691">
        <v>31</v>
      </c>
      <c r="J37" s="691">
        <v>11</v>
      </c>
    </row>
    <row r="38" spans="1:10" ht="24" customHeight="1">
      <c r="A38" s="699" t="s">
        <v>77</v>
      </c>
      <c r="B38" s="700">
        <v>160</v>
      </c>
      <c r="C38" s="701">
        <v>81</v>
      </c>
      <c r="D38" s="698">
        <v>79</v>
      </c>
      <c r="E38" s="700">
        <v>112</v>
      </c>
      <c r="F38" s="701">
        <v>51</v>
      </c>
      <c r="G38" s="698">
        <v>61</v>
      </c>
      <c r="H38" s="690">
        <v>48</v>
      </c>
      <c r="I38" s="691">
        <v>30</v>
      </c>
      <c r="J38" s="691">
        <v>18</v>
      </c>
    </row>
    <row r="39" spans="1:10" ht="24" customHeight="1">
      <c r="A39" s="699" t="s">
        <v>76</v>
      </c>
      <c r="B39" s="700">
        <v>95</v>
      </c>
      <c r="C39" s="701">
        <v>48</v>
      </c>
      <c r="D39" s="698">
        <v>47</v>
      </c>
      <c r="E39" s="700">
        <v>95</v>
      </c>
      <c r="F39" s="701">
        <v>55</v>
      </c>
      <c r="G39" s="698">
        <v>40</v>
      </c>
      <c r="H39" s="690">
        <v>0</v>
      </c>
      <c r="I39" s="691">
        <v>-7</v>
      </c>
      <c r="J39" s="691">
        <v>7</v>
      </c>
    </row>
    <row r="40" spans="1:10" ht="24" customHeight="1">
      <c r="A40" s="699" t="s">
        <v>742</v>
      </c>
      <c r="B40" s="700">
        <v>157</v>
      </c>
      <c r="C40" s="701">
        <v>75</v>
      </c>
      <c r="D40" s="698">
        <v>82</v>
      </c>
      <c r="E40" s="700">
        <v>136</v>
      </c>
      <c r="F40" s="701">
        <v>67</v>
      </c>
      <c r="G40" s="698">
        <v>69</v>
      </c>
      <c r="H40" s="690">
        <v>21</v>
      </c>
      <c r="I40" s="691">
        <v>8</v>
      </c>
      <c r="J40" s="691">
        <v>13</v>
      </c>
    </row>
    <row r="41" spans="1:10" ht="24" customHeight="1">
      <c r="A41" s="699" t="s">
        <v>75</v>
      </c>
      <c r="B41" s="700">
        <v>135</v>
      </c>
      <c r="C41" s="701">
        <v>59</v>
      </c>
      <c r="D41" s="698">
        <v>76</v>
      </c>
      <c r="E41" s="700">
        <v>86</v>
      </c>
      <c r="F41" s="701">
        <v>49</v>
      </c>
      <c r="G41" s="698">
        <v>37</v>
      </c>
      <c r="H41" s="690">
        <v>49</v>
      </c>
      <c r="I41" s="691">
        <v>10</v>
      </c>
      <c r="J41" s="691">
        <v>39</v>
      </c>
    </row>
    <row r="42" spans="1:10" ht="24" customHeight="1">
      <c r="A42" s="692" t="s">
        <v>74</v>
      </c>
      <c r="B42" s="689">
        <v>95</v>
      </c>
      <c r="C42" s="702">
        <v>49</v>
      </c>
      <c r="D42" s="703">
        <v>46</v>
      </c>
      <c r="E42" s="704">
        <v>109</v>
      </c>
      <c r="F42" s="702">
        <v>55</v>
      </c>
      <c r="G42" s="703">
        <v>54</v>
      </c>
      <c r="H42" s="696">
        <v>-14</v>
      </c>
      <c r="I42" s="697">
        <v>-6</v>
      </c>
      <c r="J42" s="697">
        <v>-8</v>
      </c>
    </row>
    <row r="43" spans="1:10" ht="18" customHeight="1">
      <c r="A43" s="753" t="s">
        <v>73</v>
      </c>
      <c r="B43" s="754"/>
      <c r="C43" s="136"/>
      <c r="D43" s="136"/>
      <c r="E43" s="96"/>
      <c r="F43" s="136"/>
      <c r="G43" s="136"/>
      <c r="H43" s="96"/>
      <c r="I43" s="136"/>
      <c r="J43" s="136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8"/>
  <sheetViews>
    <sheetView zoomScaleNormal="100" zoomScaleSheetLayoutView="100" workbookViewId="0">
      <selection activeCell="A2" sqref="A2:D2"/>
    </sheetView>
  </sheetViews>
  <sheetFormatPr defaultColWidth="12.5" defaultRowHeight="13.5"/>
  <cols>
    <col min="1" max="1" width="12.5" style="10" customWidth="1"/>
    <col min="2" max="5" width="12.875" style="10" customWidth="1"/>
    <col min="6" max="6" width="14.25" style="30" customWidth="1"/>
    <col min="7" max="16384" width="12.5" style="10"/>
  </cols>
  <sheetData>
    <row r="1" spans="1:6" ht="18" customHeight="1">
      <c r="A1" s="85" t="s">
        <v>372</v>
      </c>
    </row>
    <row r="2" spans="1:6" ht="19.5" customHeight="1">
      <c r="A2" s="724" t="s">
        <v>595</v>
      </c>
      <c r="B2" s="724"/>
      <c r="C2" s="724"/>
      <c r="D2" s="724"/>
      <c r="E2" s="96"/>
      <c r="F2" s="161"/>
    </row>
    <row r="3" spans="1:6" ht="15" customHeight="1" thickBot="1">
      <c r="A3" s="727" t="s">
        <v>86</v>
      </c>
      <c r="B3" s="727"/>
      <c r="C3" s="96"/>
      <c r="D3" s="96"/>
      <c r="E3" s="728" t="s">
        <v>811</v>
      </c>
      <c r="F3" s="728"/>
    </row>
    <row r="4" spans="1:6" ht="14.25" customHeight="1" thickTop="1">
      <c r="A4" s="733" t="s">
        <v>581</v>
      </c>
      <c r="B4" s="762" t="s">
        <v>582</v>
      </c>
      <c r="C4" s="763"/>
      <c r="D4" s="762" t="s">
        <v>578</v>
      </c>
      <c r="E4" s="764"/>
      <c r="F4" s="765" t="s">
        <v>596</v>
      </c>
    </row>
    <row r="5" spans="1:6" ht="15" customHeight="1">
      <c r="A5" s="737"/>
      <c r="B5" s="162" t="s">
        <v>579</v>
      </c>
      <c r="C5" s="490" t="s">
        <v>580</v>
      </c>
      <c r="D5" s="162" t="s">
        <v>88</v>
      </c>
      <c r="E5" s="490" t="s">
        <v>580</v>
      </c>
      <c r="F5" s="766"/>
    </row>
    <row r="6" spans="1:6" ht="3" customHeight="1">
      <c r="A6" s="491"/>
      <c r="B6" s="492"/>
      <c r="C6" s="493"/>
      <c r="D6" s="493"/>
      <c r="E6" s="494"/>
      <c r="F6" s="495"/>
    </row>
    <row r="7" spans="1:6" ht="15" customHeight="1">
      <c r="A7" s="164" t="s">
        <v>597</v>
      </c>
      <c r="B7" s="160">
        <v>6</v>
      </c>
      <c r="C7" s="165">
        <v>0.3</v>
      </c>
      <c r="D7" s="152">
        <v>13</v>
      </c>
      <c r="E7" s="166">
        <v>0.8</v>
      </c>
      <c r="F7" s="141">
        <v>-7</v>
      </c>
    </row>
    <row r="8" spans="1:6">
      <c r="A8" s="164" t="s">
        <v>598</v>
      </c>
      <c r="B8" s="160">
        <v>1</v>
      </c>
      <c r="C8" s="165">
        <v>0.1</v>
      </c>
      <c r="D8" s="152">
        <v>1</v>
      </c>
      <c r="E8" s="166">
        <v>0.1</v>
      </c>
      <c r="F8" s="141">
        <v>0</v>
      </c>
    </row>
    <row r="9" spans="1:6">
      <c r="A9" s="164" t="s">
        <v>599</v>
      </c>
      <c r="B9" s="160">
        <v>4</v>
      </c>
      <c r="C9" s="165">
        <v>0.2</v>
      </c>
      <c r="D9" s="152">
        <v>2</v>
      </c>
      <c r="E9" s="166">
        <v>0.1</v>
      </c>
      <c r="F9" s="141">
        <v>2</v>
      </c>
    </row>
    <row r="10" spans="1:6">
      <c r="A10" s="164" t="s">
        <v>600</v>
      </c>
      <c r="B10" s="160">
        <v>9</v>
      </c>
      <c r="C10" s="165">
        <v>0.5</v>
      </c>
      <c r="D10" s="152">
        <v>12</v>
      </c>
      <c r="E10" s="166">
        <v>0.8</v>
      </c>
      <c r="F10" s="141">
        <v>-3</v>
      </c>
    </row>
    <row r="11" spans="1:6">
      <c r="A11" s="164" t="s">
        <v>601</v>
      </c>
      <c r="B11" s="152">
        <v>2</v>
      </c>
      <c r="C11" s="165">
        <v>0.1</v>
      </c>
      <c r="D11" s="152">
        <v>2</v>
      </c>
      <c r="E11" s="166">
        <v>0.1</v>
      </c>
      <c r="F11" s="141">
        <v>0</v>
      </c>
    </row>
    <row r="12" spans="1:6">
      <c r="A12" s="164" t="s">
        <v>602</v>
      </c>
      <c r="B12" s="160">
        <v>4</v>
      </c>
      <c r="C12" s="165">
        <v>0.2</v>
      </c>
      <c r="D12" s="152">
        <v>2</v>
      </c>
      <c r="E12" s="166">
        <v>0.1</v>
      </c>
      <c r="F12" s="141">
        <v>2</v>
      </c>
    </row>
    <row r="13" spans="1:6">
      <c r="A13" s="164" t="s">
        <v>603</v>
      </c>
      <c r="B13" s="160">
        <v>5</v>
      </c>
      <c r="C13" s="165">
        <v>0.3</v>
      </c>
      <c r="D13" s="152">
        <v>10</v>
      </c>
      <c r="E13" s="166">
        <v>0.6</v>
      </c>
      <c r="F13" s="141">
        <v>-5</v>
      </c>
    </row>
    <row r="14" spans="1:6">
      <c r="A14" s="164" t="s">
        <v>604</v>
      </c>
      <c r="B14" s="160">
        <v>11</v>
      </c>
      <c r="C14" s="165">
        <v>0.6</v>
      </c>
      <c r="D14" s="152">
        <v>10</v>
      </c>
      <c r="E14" s="166">
        <v>0.6</v>
      </c>
      <c r="F14" s="141">
        <v>1</v>
      </c>
    </row>
    <row r="15" spans="1:6">
      <c r="A15" s="164" t="s">
        <v>605</v>
      </c>
      <c r="B15" s="160">
        <v>11</v>
      </c>
      <c r="C15" s="165">
        <v>0.6</v>
      </c>
      <c r="D15" s="152">
        <v>21</v>
      </c>
      <c r="E15" s="166">
        <v>1.3</v>
      </c>
      <c r="F15" s="141">
        <v>-10</v>
      </c>
    </row>
    <row r="16" spans="1:6">
      <c r="A16" s="164" t="s">
        <v>606</v>
      </c>
      <c r="B16" s="160">
        <v>45</v>
      </c>
      <c r="C16" s="165">
        <v>2.4</v>
      </c>
      <c r="D16" s="152">
        <v>57</v>
      </c>
      <c r="E16" s="166">
        <v>3.6</v>
      </c>
      <c r="F16" s="141">
        <v>-12</v>
      </c>
    </row>
    <row r="17" spans="1:6">
      <c r="A17" s="164" t="s">
        <v>607</v>
      </c>
      <c r="B17" s="160">
        <v>90</v>
      </c>
      <c r="C17" s="165">
        <v>4.9000000000000004</v>
      </c>
      <c r="D17" s="152">
        <v>63</v>
      </c>
      <c r="E17" s="166">
        <v>4</v>
      </c>
      <c r="F17" s="141">
        <v>27</v>
      </c>
    </row>
    <row r="18" spans="1:6">
      <c r="A18" s="164" t="s">
        <v>608</v>
      </c>
      <c r="B18" s="160">
        <v>38</v>
      </c>
      <c r="C18" s="165">
        <v>2.1</v>
      </c>
      <c r="D18" s="152">
        <v>41</v>
      </c>
      <c r="E18" s="166">
        <v>2.6</v>
      </c>
      <c r="F18" s="141">
        <v>-3</v>
      </c>
    </row>
    <row r="19" spans="1:6">
      <c r="A19" s="164" t="s">
        <v>609</v>
      </c>
      <c r="B19" s="160">
        <v>134</v>
      </c>
      <c r="C19" s="165">
        <v>7.3</v>
      </c>
      <c r="D19" s="152">
        <v>151</v>
      </c>
      <c r="E19" s="166">
        <v>9.6999999999999993</v>
      </c>
      <c r="F19" s="141">
        <v>-17</v>
      </c>
    </row>
    <row r="20" spans="1:6">
      <c r="A20" s="164" t="s">
        <v>610</v>
      </c>
      <c r="B20" s="160">
        <v>73</v>
      </c>
      <c r="C20" s="165">
        <v>4</v>
      </c>
      <c r="D20" s="152">
        <v>76</v>
      </c>
      <c r="E20" s="166">
        <v>4.9000000000000004</v>
      </c>
      <c r="F20" s="141">
        <v>-3</v>
      </c>
    </row>
    <row r="21" spans="1:6">
      <c r="A21" s="164" t="s">
        <v>611</v>
      </c>
      <c r="B21" s="160">
        <v>20</v>
      </c>
      <c r="C21" s="165">
        <v>1.1000000000000001</v>
      </c>
      <c r="D21" s="152">
        <v>21</v>
      </c>
      <c r="E21" s="166">
        <v>1.3</v>
      </c>
      <c r="F21" s="141">
        <v>-1</v>
      </c>
    </row>
    <row r="22" spans="1:6">
      <c r="A22" s="164" t="s">
        <v>612</v>
      </c>
      <c r="B22" s="160">
        <v>9</v>
      </c>
      <c r="C22" s="165">
        <v>0.5</v>
      </c>
      <c r="D22" s="152">
        <v>3</v>
      </c>
      <c r="E22" s="166">
        <v>0.2</v>
      </c>
      <c r="F22" s="141">
        <v>6</v>
      </c>
    </row>
    <row r="23" spans="1:6">
      <c r="A23" s="164" t="s">
        <v>613</v>
      </c>
      <c r="B23" s="160">
        <v>10</v>
      </c>
      <c r="C23" s="165">
        <v>0.5</v>
      </c>
      <c r="D23" s="152">
        <v>8</v>
      </c>
      <c r="E23" s="166">
        <v>0.5</v>
      </c>
      <c r="F23" s="141">
        <v>2</v>
      </c>
    </row>
    <row r="24" spans="1:6">
      <c r="A24" s="164" t="s">
        <v>614</v>
      </c>
      <c r="B24" s="152">
        <v>21</v>
      </c>
      <c r="C24" s="165">
        <v>1.1000000000000001</v>
      </c>
      <c r="D24" s="152">
        <v>5</v>
      </c>
      <c r="E24" s="166">
        <v>0.3</v>
      </c>
      <c r="F24" s="141">
        <v>16</v>
      </c>
    </row>
    <row r="25" spans="1:6">
      <c r="A25" s="164" t="s">
        <v>615</v>
      </c>
      <c r="B25" s="160">
        <v>16</v>
      </c>
      <c r="C25" s="165">
        <v>0.9</v>
      </c>
      <c r="D25" s="152">
        <v>29</v>
      </c>
      <c r="E25" s="166">
        <v>1.9</v>
      </c>
      <c r="F25" s="141">
        <v>-13</v>
      </c>
    </row>
    <row r="26" spans="1:6">
      <c r="A26" s="164" t="s">
        <v>616</v>
      </c>
      <c r="B26" s="160">
        <v>905</v>
      </c>
      <c r="C26" s="165">
        <v>49</v>
      </c>
      <c r="D26" s="152">
        <v>822</v>
      </c>
      <c r="E26" s="166">
        <v>52.6</v>
      </c>
      <c r="F26" s="141">
        <v>83</v>
      </c>
    </row>
    <row r="27" spans="1:6">
      <c r="A27" s="164" t="s">
        <v>617</v>
      </c>
      <c r="B27" s="160">
        <v>15</v>
      </c>
      <c r="C27" s="165">
        <v>0.8</v>
      </c>
      <c r="D27" s="152">
        <v>12</v>
      </c>
      <c r="E27" s="166">
        <v>0.8</v>
      </c>
      <c r="F27" s="141">
        <v>3</v>
      </c>
    </row>
    <row r="28" spans="1:6">
      <c r="A28" s="164" t="s">
        <v>618</v>
      </c>
      <c r="B28" s="160">
        <v>19</v>
      </c>
      <c r="C28" s="165">
        <v>1</v>
      </c>
      <c r="D28" s="152">
        <v>15</v>
      </c>
      <c r="E28" s="166">
        <v>1</v>
      </c>
      <c r="F28" s="141">
        <v>4</v>
      </c>
    </row>
    <row r="29" spans="1:6">
      <c r="A29" s="164" t="s">
        <v>619</v>
      </c>
      <c r="B29" s="160">
        <v>35</v>
      </c>
      <c r="C29" s="165">
        <v>1.9</v>
      </c>
      <c r="D29" s="152">
        <v>27</v>
      </c>
      <c r="E29" s="166">
        <v>1.7</v>
      </c>
      <c r="F29" s="141">
        <v>8</v>
      </c>
    </row>
    <row r="30" spans="1:6">
      <c r="A30" s="164" t="s">
        <v>620</v>
      </c>
      <c r="B30" s="160">
        <v>15</v>
      </c>
      <c r="C30" s="165">
        <v>0.8</v>
      </c>
      <c r="D30" s="152">
        <v>0</v>
      </c>
      <c r="E30" s="166">
        <v>0</v>
      </c>
      <c r="F30" s="141">
        <v>15</v>
      </c>
    </row>
    <row r="31" spans="1:6">
      <c r="A31" s="164" t="s">
        <v>621</v>
      </c>
      <c r="B31" s="160">
        <v>9</v>
      </c>
      <c r="C31" s="165">
        <v>0.5</v>
      </c>
      <c r="D31" s="152">
        <v>5</v>
      </c>
      <c r="E31" s="166">
        <v>0.3</v>
      </c>
      <c r="F31" s="141">
        <v>4</v>
      </c>
    </row>
    <row r="32" spans="1:6">
      <c r="A32" s="164" t="s">
        <v>622</v>
      </c>
      <c r="B32" s="160">
        <v>14</v>
      </c>
      <c r="C32" s="165">
        <v>0.8</v>
      </c>
      <c r="D32" s="152">
        <v>10</v>
      </c>
      <c r="E32" s="166">
        <v>0.6</v>
      </c>
      <c r="F32" s="141">
        <v>4</v>
      </c>
    </row>
    <row r="33" spans="1:6">
      <c r="A33" s="164" t="s">
        <v>623</v>
      </c>
      <c r="B33" s="160">
        <v>14</v>
      </c>
      <c r="C33" s="165">
        <v>0.8</v>
      </c>
      <c r="D33" s="152">
        <v>8</v>
      </c>
      <c r="E33" s="166">
        <v>0.5</v>
      </c>
      <c r="F33" s="141">
        <v>6</v>
      </c>
    </row>
    <row r="34" spans="1:6">
      <c r="A34" s="164" t="s">
        <v>624</v>
      </c>
      <c r="B34" s="160">
        <v>9</v>
      </c>
      <c r="C34" s="165">
        <v>0.5</v>
      </c>
      <c r="D34" s="152">
        <v>3</v>
      </c>
      <c r="E34" s="166">
        <v>0.2</v>
      </c>
      <c r="F34" s="141">
        <v>6</v>
      </c>
    </row>
    <row r="35" spans="1:6">
      <c r="A35" s="164" t="s">
        <v>625</v>
      </c>
      <c r="B35" s="160">
        <v>2</v>
      </c>
      <c r="C35" s="165">
        <v>0.1</v>
      </c>
      <c r="D35" s="152">
        <v>1</v>
      </c>
      <c r="E35" s="166">
        <v>0.1</v>
      </c>
      <c r="F35" s="141">
        <v>1</v>
      </c>
    </row>
    <row r="36" spans="1:6">
      <c r="A36" s="164" t="s">
        <v>626</v>
      </c>
      <c r="B36" s="160">
        <v>0</v>
      </c>
      <c r="C36" s="165">
        <v>0</v>
      </c>
      <c r="D36" s="152">
        <v>1</v>
      </c>
      <c r="E36" s="166">
        <v>0.1</v>
      </c>
      <c r="F36" s="141">
        <v>-1</v>
      </c>
    </row>
    <row r="37" spans="1:6">
      <c r="A37" s="164" t="s">
        <v>627</v>
      </c>
      <c r="B37" s="160">
        <v>0</v>
      </c>
      <c r="C37" s="165">
        <v>0</v>
      </c>
      <c r="D37" s="152">
        <v>2</v>
      </c>
      <c r="E37" s="166">
        <v>0.1</v>
      </c>
      <c r="F37" s="141">
        <v>-2</v>
      </c>
    </row>
    <row r="38" spans="1:6">
      <c r="A38" s="164" t="s">
        <v>628</v>
      </c>
      <c r="B38" s="160">
        <v>4</v>
      </c>
      <c r="C38" s="165">
        <v>0.2</v>
      </c>
      <c r="D38" s="152">
        <v>2</v>
      </c>
      <c r="E38" s="166">
        <v>0.1</v>
      </c>
      <c r="F38" s="141">
        <v>2</v>
      </c>
    </row>
    <row r="39" spans="1:6">
      <c r="A39" s="164" t="s">
        <v>629</v>
      </c>
      <c r="B39" s="160">
        <v>3</v>
      </c>
      <c r="C39" s="165">
        <v>0.2</v>
      </c>
      <c r="D39" s="152">
        <v>1</v>
      </c>
      <c r="E39" s="166">
        <v>0.1</v>
      </c>
      <c r="F39" s="141">
        <v>2</v>
      </c>
    </row>
    <row r="40" spans="1:6">
      <c r="A40" s="164" t="s">
        <v>630</v>
      </c>
      <c r="B40" s="160">
        <v>2</v>
      </c>
      <c r="C40" s="165">
        <v>0.1</v>
      </c>
      <c r="D40" s="152">
        <v>2</v>
      </c>
      <c r="E40" s="166">
        <v>0.1</v>
      </c>
      <c r="F40" s="141">
        <v>0</v>
      </c>
    </row>
    <row r="41" spans="1:6">
      <c r="A41" s="164" t="s">
        <v>631</v>
      </c>
      <c r="B41" s="160">
        <v>7</v>
      </c>
      <c r="C41" s="165">
        <v>0.4</v>
      </c>
      <c r="D41" s="152">
        <v>2</v>
      </c>
      <c r="E41" s="166">
        <v>0.1</v>
      </c>
      <c r="F41" s="141">
        <v>5</v>
      </c>
    </row>
    <row r="42" spans="1:6">
      <c r="A42" s="164" t="s">
        <v>632</v>
      </c>
      <c r="B42" s="160">
        <v>0</v>
      </c>
      <c r="C42" s="165">
        <v>0</v>
      </c>
      <c r="D42" s="152">
        <v>0</v>
      </c>
      <c r="E42" s="166">
        <v>0</v>
      </c>
      <c r="F42" s="141">
        <v>0</v>
      </c>
    </row>
    <row r="43" spans="1:6">
      <c r="A43" s="164" t="s">
        <v>633</v>
      </c>
      <c r="B43" s="160">
        <v>0</v>
      </c>
      <c r="C43" s="165">
        <v>0</v>
      </c>
      <c r="D43" s="152">
        <v>0</v>
      </c>
      <c r="E43" s="166">
        <v>0</v>
      </c>
      <c r="F43" s="141">
        <v>0</v>
      </c>
    </row>
    <row r="44" spans="1:6">
      <c r="A44" s="164" t="s">
        <v>634</v>
      </c>
      <c r="B44" s="160">
        <v>3</v>
      </c>
      <c r="C44" s="165">
        <v>0.2</v>
      </c>
      <c r="D44" s="152">
        <v>3</v>
      </c>
      <c r="E44" s="166">
        <v>0.2</v>
      </c>
      <c r="F44" s="141">
        <v>0</v>
      </c>
    </row>
    <row r="45" spans="1:6">
      <c r="A45" s="164" t="s">
        <v>635</v>
      </c>
      <c r="B45" s="160">
        <v>1</v>
      </c>
      <c r="C45" s="165">
        <v>0.1</v>
      </c>
      <c r="D45" s="152">
        <v>2</v>
      </c>
      <c r="E45" s="166">
        <v>0.1</v>
      </c>
      <c r="F45" s="141">
        <v>-1</v>
      </c>
    </row>
    <row r="46" spans="1:6">
      <c r="A46" s="164" t="s">
        <v>636</v>
      </c>
      <c r="B46" s="160">
        <v>20</v>
      </c>
      <c r="C46" s="165">
        <v>1.1000000000000001</v>
      </c>
      <c r="D46" s="152">
        <v>8</v>
      </c>
      <c r="E46" s="166">
        <v>0.5</v>
      </c>
      <c r="F46" s="141">
        <v>12</v>
      </c>
    </row>
    <row r="47" spans="1:6">
      <c r="A47" s="164" t="s">
        <v>637</v>
      </c>
      <c r="B47" s="160">
        <v>1</v>
      </c>
      <c r="C47" s="165">
        <v>0.1</v>
      </c>
      <c r="D47" s="152">
        <v>1</v>
      </c>
      <c r="E47" s="166">
        <v>0.1</v>
      </c>
      <c r="F47" s="141">
        <v>0</v>
      </c>
    </row>
    <row r="48" spans="1:6">
      <c r="A48" s="164" t="s">
        <v>638</v>
      </c>
      <c r="B48" s="160">
        <v>2</v>
      </c>
      <c r="C48" s="165">
        <v>0.1</v>
      </c>
      <c r="D48" s="152">
        <v>5</v>
      </c>
      <c r="E48" s="166">
        <v>0.3</v>
      </c>
      <c r="F48" s="141">
        <v>-3</v>
      </c>
    </row>
    <row r="49" spans="1:6">
      <c r="A49" s="164" t="s">
        <v>639</v>
      </c>
      <c r="B49" s="160">
        <v>1</v>
      </c>
      <c r="C49" s="165">
        <v>0.1</v>
      </c>
      <c r="D49" s="152">
        <v>0</v>
      </c>
      <c r="E49" s="166">
        <v>0</v>
      </c>
      <c r="F49" s="141">
        <v>1</v>
      </c>
    </row>
    <row r="50" spans="1:6">
      <c r="A50" s="164" t="s">
        <v>640</v>
      </c>
      <c r="B50" s="160">
        <v>2</v>
      </c>
      <c r="C50" s="165">
        <v>0.1</v>
      </c>
      <c r="D50" s="152">
        <v>0</v>
      </c>
      <c r="E50" s="166">
        <v>0</v>
      </c>
      <c r="F50" s="141">
        <v>2</v>
      </c>
    </row>
    <row r="51" spans="1:6">
      <c r="A51" s="164" t="s">
        <v>641</v>
      </c>
      <c r="B51" s="160">
        <v>10</v>
      </c>
      <c r="C51" s="165">
        <v>0.5</v>
      </c>
      <c r="D51" s="152">
        <v>4</v>
      </c>
      <c r="E51" s="166">
        <v>0.3</v>
      </c>
      <c r="F51" s="141">
        <v>6</v>
      </c>
    </row>
    <row r="52" spans="1:6">
      <c r="A52" s="164" t="s">
        <v>642</v>
      </c>
      <c r="B52" s="160">
        <v>8</v>
      </c>
      <c r="C52" s="165">
        <v>0.4</v>
      </c>
      <c r="D52" s="152">
        <v>2</v>
      </c>
      <c r="E52" s="166">
        <v>0.1</v>
      </c>
      <c r="F52" s="141">
        <v>6</v>
      </c>
    </row>
    <row r="53" spans="1:6">
      <c r="A53" s="164" t="s">
        <v>643</v>
      </c>
      <c r="B53" s="160">
        <v>3</v>
      </c>
      <c r="C53" s="165">
        <v>0.2</v>
      </c>
      <c r="D53" s="152">
        <v>6</v>
      </c>
      <c r="E53" s="166">
        <v>0.4</v>
      </c>
      <c r="F53" s="141">
        <v>-3</v>
      </c>
    </row>
    <row r="54" spans="1:6">
      <c r="A54" s="164" t="s">
        <v>644</v>
      </c>
      <c r="B54" s="160">
        <v>234</v>
      </c>
      <c r="C54" s="165">
        <v>12.7</v>
      </c>
      <c r="D54" s="152">
        <v>93</v>
      </c>
      <c r="E54" s="166">
        <v>5.9</v>
      </c>
      <c r="F54" s="141">
        <v>141</v>
      </c>
    </row>
    <row r="55" spans="1:6">
      <c r="A55" s="164" t="s">
        <v>645</v>
      </c>
      <c r="B55" s="160">
        <v>0</v>
      </c>
      <c r="C55" s="165">
        <v>0</v>
      </c>
      <c r="D55" s="153">
        <v>0</v>
      </c>
      <c r="E55" s="166">
        <v>0</v>
      </c>
      <c r="F55" s="141">
        <v>0</v>
      </c>
    </row>
    <row r="56" spans="1:6">
      <c r="A56" s="164"/>
      <c r="B56" s="160"/>
      <c r="C56" s="146"/>
      <c r="D56" s="167"/>
      <c r="E56" s="168"/>
      <c r="F56" s="141"/>
    </row>
    <row r="57" spans="1:6">
      <c r="A57" s="506" t="s">
        <v>87</v>
      </c>
      <c r="B57" s="169">
        <v>1847</v>
      </c>
      <c r="C57" s="169">
        <v>100.39999999999998</v>
      </c>
      <c r="D57" s="169">
        <v>1564</v>
      </c>
      <c r="E57" s="169">
        <v>99.79999999999994</v>
      </c>
      <c r="F57" s="507">
        <v>283</v>
      </c>
    </row>
    <row r="58" spans="1:6">
      <c r="A58" s="722" t="s">
        <v>73</v>
      </c>
      <c r="B58" s="761"/>
      <c r="C58" s="170"/>
      <c r="D58" s="96"/>
      <c r="E58" s="96"/>
      <c r="F58" s="161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8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5"/>
  <sheetViews>
    <sheetView view="pageBreakPreview" zoomScaleNormal="100" zoomScaleSheetLayoutView="100" workbookViewId="0">
      <selection activeCell="A2" sqref="A2:C2"/>
    </sheetView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85" t="s">
        <v>372</v>
      </c>
    </row>
    <row r="2" spans="1:5" ht="19.5" customHeight="1">
      <c r="A2" s="724" t="s">
        <v>455</v>
      </c>
      <c r="B2" s="724"/>
      <c r="C2" s="724"/>
      <c r="D2" s="96"/>
      <c r="E2" s="96"/>
    </row>
    <row r="3" spans="1:5" ht="15" customHeight="1" thickBot="1">
      <c r="A3" s="172" t="s">
        <v>114</v>
      </c>
      <c r="B3" s="173"/>
      <c r="C3" s="173"/>
      <c r="D3" s="767" t="s">
        <v>456</v>
      </c>
      <c r="E3" s="767"/>
    </row>
    <row r="4" spans="1:5" ht="17.25" customHeight="1" thickTop="1">
      <c r="A4" s="756" t="s">
        <v>109</v>
      </c>
      <c r="B4" s="758" t="s">
        <v>457</v>
      </c>
      <c r="C4" s="769" t="s">
        <v>113</v>
      </c>
      <c r="D4" s="770"/>
      <c r="E4" s="770"/>
    </row>
    <row r="5" spans="1:5" ht="19.5" customHeight="1">
      <c r="A5" s="757"/>
      <c r="B5" s="768"/>
      <c r="C5" s="174" t="s">
        <v>112</v>
      </c>
      <c r="D5" s="149" t="s">
        <v>11</v>
      </c>
      <c r="E5" s="150" t="s">
        <v>10</v>
      </c>
    </row>
    <row r="6" spans="1:5" ht="3" customHeight="1">
      <c r="A6" s="175"/>
      <c r="B6" s="176"/>
      <c r="C6" s="177"/>
      <c r="D6" s="177"/>
      <c r="E6" s="178"/>
    </row>
    <row r="7" spans="1:5" ht="17.25" customHeight="1">
      <c r="A7" s="146" t="s">
        <v>107</v>
      </c>
      <c r="B7" s="154">
        <v>5300</v>
      </c>
      <c r="C7" s="179">
        <v>28625</v>
      </c>
      <c r="D7" s="152">
        <v>13774</v>
      </c>
      <c r="E7" s="167">
        <v>14851</v>
      </c>
    </row>
    <row r="8" spans="1:5" ht="17.25" customHeight="1">
      <c r="A8" s="146" t="s">
        <v>106</v>
      </c>
      <c r="B8" s="154">
        <v>5680</v>
      </c>
      <c r="C8" s="179">
        <v>31518</v>
      </c>
      <c r="D8" s="152">
        <v>14928</v>
      </c>
      <c r="E8" s="167">
        <v>16590</v>
      </c>
    </row>
    <row r="9" spans="1:5" ht="17.25" customHeight="1">
      <c r="A9" s="146" t="s">
        <v>105</v>
      </c>
      <c r="B9" s="154">
        <v>6114</v>
      </c>
      <c r="C9" s="179">
        <v>34092</v>
      </c>
      <c r="D9" s="152">
        <v>16230</v>
      </c>
      <c r="E9" s="167">
        <v>17862</v>
      </c>
    </row>
    <row r="10" spans="1:5" ht="17.25" customHeight="1">
      <c r="A10" s="146" t="s">
        <v>104</v>
      </c>
      <c r="B10" s="154">
        <v>6175</v>
      </c>
      <c r="C10" s="179">
        <v>32279</v>
      </c>
      <c r="D10" s="152">
        <v>15943</v>
      </c>
      <c r="E10" s="167">
        <v>16336</v>
      </c>
    </row>
    <row r="11" spans="1:5" ht="17.25" customHeight="1">
      <c r="A11" s="146" t="s">
        <v>103</v>
      </c>
      <c r="B11" s="154">
        <v>6196</v>
      </c>
      <c r="C11" s="179">
        <v>32325</v>
      </c>
      <c r="D11" s="152">
        <v>15669</v>
      </c>
      <c r="E11" s="167">
        <v>16656</v>
      </c>
    </row>
    <row r="12" spans="1:5" ht="17.25" customHeight="1">
      <c r="A12" s="146" t="s">
        <v>102</v>
      </c>
      <c r="B12" s="154">
        <v>8148</v>
      </c>
      <c r="C12" s="179">
        <v>41348</v>
      </c>
      <c r="D12" s="152">
        <v>19629</v>
      </c>
      <c r="E12" s="167">
        <v>21719</v>
      </c>
    </row>
    <row r="13" spans="1:5" ht="17.25" customHeight="1">
      <c r="A13" s="146" t="s">
        <v>101</v>
      </c>
      <c r="B13" s="154">
        <v>8021</v>
      </c>
      <c r="C13" s="179">
        <v>40975</v>
      </c>
      <c r="D13" s="152">
        <v>19723</v>
      </c>
      <c r="E13" s="167">
        <v>21252</v>
      </c>
    </row>
    <row r="14" spans="1:5" ht="17.25" customHeight="1">
      <c r="A14" s="146" t="s">
        <v>100</v>
      </c>
      <c r="B14" s="154">
        <v>8096</v>
      </c>
      <c r="C14" s="179">
        <v>40084</v>
      </c>
      <c r="D14" s="152">
        <v>19185</v>
      </c>
      <c r="E14" s="167">
        <v>20899</v>
      </c>
    </row>
    <row r="15" spans="1:5" ht="17.25" customHeight="1">
      <c r="A15" s="146" t="s">
        <v>99</v>
      </c>
      <c r="B15" s="154">
        <v>8545</v>
      </c>
      <c r="C15" s="179">
        <v>39283</v>
      </c>
      <c r="D15" s="152">
        <v>18774</v>
      </c>
      <c r="E15" s="167">
        <v>20509</v>
      </c>
    </row>
    <row r="16" spans="1:5" ht="17.25" customHeight="1">
      <c r="A16" s="146" t="s">
        <v>98</v>
      </c>
      <c r="B16" s="154">
        <v>9197</v>
      </c>
      <c r="C16" s="179">
        <v>38830</v>
      </c>
      <c r="D16" s="152">
        <v>18550</v>
      </c>
      <c r="E16" s="167">
        <v>20280</v>
      </c>
    </row>
    <row r="17" spans="1:9" ht="17.25" customHeight="1">
      <c r="A17" s="146" t="s">
        <v>97</v>
      </c>
      <c r="B17" s="154">
        <v>9864</v>
      </c>
      <c r="C17" s="179">
        <v>39093</v>
      </c>
      <c r="D17" s="152">
        <v>18560</v>
      </c>
      <c r="E17" s="167">
        <v>20533</v>
      </c>
    </row>
    <row r="18" spans="1:9" ht="17.25" customHeight="1">
      <c r="A18" s="146" t="s">
        <v>96</v>
      </c>
      <c r="B18" s="154">
        <v>10879</v>
      </c>
      <c r="C18" s="179">
        <v>39936</v>
      </c>
      <c r="D18" s="152">
        <v>19263</v>
      </c>
      <c r="E18" s="167">
        <v>20673</v>
      </c>
    </row>
    <row r="19" spans="1:9" ht="17.25" customHeight="1">
      <c r="A19" s="146" t="s">
        <v>95</v>
      </c>
      <c r="B19" s="154">
        <v>12121</v>
      </c>
      <c r="C19" s="179">
        <v>42355</v>
      </c>
      <c r="D19" s="152">
        <v>20558</v>
      </c>
      <c r="E19" s="167">
        <v>21797</v>
      </c>
    </row>
    <row r="20" spans="1:9" ht="17.25" customHeight="1">
      <c r="A20" s="146" t="s">
        <v>94</v>
      </c>
      <c r="B20" s="154">
        <v>12872</v>
      </c>
      <c r="C20" s="179">
        <v>43705</v>
      </c>
      <c r="D20" s="152">
        <v>21401</v>
      </c>
      <c r="E20" s="167">
        <v>22304</v>
      </c>
    </row>
    <row r="21" spans="1:9" ht="17.25" customHeight="1">
      <c r="A21" s="146" t="s">
        <v>93</v>
      </c>
      <c r="B21" s="154">
        <v>13785</v>
      </c>
      <c r="C21" s="179">
        <v>44888</v>
      </c>
      <c r="D21" s="152">
        <v>21998</v>
      </c>
      <c r="E21" s="167">
        <v>22890</v>
      </c>
    </row>
    <row r="22" spans="1:9" ht="17.25" customHeight="1">
      <c r="A22" s="146" t="s">
        <v>92</v>
      </c>
      <c r="B22" s="154">
        <v>15084</v>
      </c>
      <c r="C22" s="179">
        <v>45711</v>
      </c>
      <c r="D22" s="152">
        <v>22506</v>
      </c>
      <c r="E22" s="167">
        <v>23205</v>
      </c>
    </row>
    <row r="23" spans="1:9" ht="17.25" customHeight="1">
      <c r="A23" s="146" t="s">
        <v>91</v>
      </c>
      <c r="B23" s="154">
        <v>16234</v>
      </c>
      <c r="C23" s="179">
        <v>46158</v>
      </c>
      <c r="D23" s="152">
        <v>22946</v>
      </c>
      <c r="E23" s="167">
        <v>23212</v>
      </c>
    </row>
    <row r="24" spans="1:9" ht="17.25" customHeight="1">
      <c r="A24" s="146" t="s">
        <v>90</v>
      </c>
      <c r="B24" s="154">
        <v>16251</v>
      </c>
      <c r="C24" s="179">
        <v>45499</v>
      </c>
      <c r="D24" s="152">
        <v>22331</v>
      </c>
      <c r="E24" s="167">
        <v>23168</v>
      </c>
    </row>
    <row r="25" spans="1:9" ht="17.25" customHeight="1">
      <c r="A25" s="103" t="s">
        <v>89</v>
      </c>
      <c r="B25" s="180">
        <v>16343</v>
      </c>
      <c r="C25" s="181">
        <v>43997</v>
      </c>
      <c r="D25" s="180">
        <v>21463</v>
      </c>
      <c r="E25" s="182">
        <v>22534</v>
      </c>
    </row>
    <row r="26" spans="1:9" ht="17.25" customHeight="1">
      <c r="A26" s="103" t="s">
        <v>392</v>
      </c>
      <c r="B26" s="180">
        <v>16662</v>
      </c>
      <c r="C26" s="181">
        <f>SUM(D26:E26)</f>
        <v>42512</v>
      </c>
      <c r="D26" s="180">
        <v>20623</v>
      </c>
      <c r="E26" s="182">
        <v>21889</v>
      </c>
    </row>
    <row r="27" spans="1:9" ht="17.25" customHeight="1">
      <c r="A27" s="103" t="s">
        <v>649</v>
      </c>
      <c r="B27" s="180">
        <v>16831</v>
      </c>
      <c r="C27" s="181">
        <v>40991</v>
      </c>
      <c r="D27" s="180">
        <v>19972</v>
      </c>
      <c r="E27" s="182">
        <v>21019</v>
      </c>
    </row>
    <row r="28" spans="1:9" ht="3" customHeight="1">
      <c r="A28" s="147"/>
      <c r="B28" s="183"/>
      <c r="C28" s="184"/>
      <c r="D28" s="183"/>
      <c r="E28" s="185"/>
    </row>
    <row r="29" spans="1:9" ht="20.100000000000001" customHeight="1" thickBot="1">
      <c r="A29" s="186" t="s">
        <v>111</v>
      </c>
      <c r="B29" s="136"/>
      <c r="C29" s="136"/>
      <c r="D29" s="96"/>
      <c r="E29" s="96"/>
      <c r="F29" s="96" t="s">
        <v>110</v>
      </c>
      <c r="G29" s="96"/>
      <c r="H29" s="96"/>
    </row>
    <row r="30" spans="1:9" ht="13.5" customHeight="1" thickTop="1">
      <c r="A30" s="96"/>
      <c r="B30" s="96"/>
      <c r="C30" s="96"/>
      <c r="D30" s="96"/>
      <c r="E30" s="96"/>
      <c r="F30" s="479" t="s">
        <v>109</v>
      </c>
      <c r="G30" s="478" t="s">
        <v>391</v>
      </c>
      <c r="H30" s="508" t="s">
        <v>108</v>
      </c>
    </row>
    <row r="31" spans="1:9" ht="13.5" customHeight="1">
      <c r="A31" s="96"/>
      <c r="B31" s="96"/>
      <c r="C31" s="96"/>
      <c r="D31" s="96"/>
      <c r="E31" s="96"/>
      <c r="F31" s="146" t="s">
        <v>107</v>
      </c>
      <c r="G31" s="154">
        <v>5300</v>
      </c>
      <c r="H31" s="151">
        <v>28625</v>
      </c>
      <c r="I31" s="12"/>
    </row>
    <row r="32" spans="1:9" ht="13.5" customHeight="1">
      <c r="A32" s="96"/>
      <c r="B32" s="96"/>
      <c r="C32" s="96"/>
      <c r="D32" s="96"/>
      <c r="E32" s="96"/>
      <c r="F32" s="146" t="s">
        <v>106</v>
      </c>
      <c r="G32" s="154">
        <v>5680</v>
      </c>
      <c r="H32" s="151">
        <v>31518</v>
      </c>
      <c r="I32" s="12"/>
    </row>
    <row r="33" spans="1:9" ht="13.5" customHeight="1">
      <c r="A33" s="96"/>
      <c r="B33" s="96"/>
      <c r="C33" s="96"/>
      <c r="D33" s="96"/>
      <c r="E33" s="96"/>
      <c r="F33" s="146" t="s">
        <v>105</v>
      </c>
      <c r="G33" s="154">
        <v>6114</v>
      </c>
      <c r="H33" s="151">
        <v>34092</v>
      </c>
      <c r="I33" s="12"/>
    </row>
    <row r="34" spans="1:9" ht="13.5" customHeight="1">
      <c r="A34" s="96"/>
      <c r="B34" s="96"/>
      <c r="C34" s="96"/>
      <c r="D34" s="96"/>
      <c r="E34" s="96"/>
      <c r="F34" s="146" t="s">
        <v>104</v>
      </c>
      <c r="G34" s="154">
        <v>6175</v>
      </c>
      <c r="H34" s="151">
        <v>32279</v>
      </c>
      <c r="I34" s="12"/>
    </row>
    <row r="35" spans="1:9" ht="13.5" customHeight="1">
      <c r="A35" s="96"/>
      <c r="B35" s="96"/>
      <c r="C35" s="96"/>
      <c r="D35" s="96"/>
      <c r="E35" s="96"/>
      <c r="F35" s="146" t="s">
        <v>103</v>
      </c>
      <c r="G35" s="154">
        <v>6196</v>
      </c>
      <c r="H35" s="151">
        <v>32325</v>
      </c>
      <c r="I35" s="12"/>
    </row>
    <row r="36" spans="1:9" ht="13.5" customHeight="1">
      <c r="A36" s="96"/>
      <c r="B36" s="96"/>
      <c r="C36" s="96"/>
      <c r="D36" s="96"/>
      <c r="E36" s="96"/>
      <c r="F36" s="146" t="s">
        <v>102</v>
      </c>
      <c r="G36" s="154">
        <v>8148</v>
      </c>
      <c r="H36" s="151">
        <v>41348</v>
      </c>
      <c r="I36" s="12"/>
    </row>
    <row r="37" spans="1:9" ht="13.5" customHeight="1">
      <c r="A37" s="96"/>
      <c r="B37" s="96"/>
      <c r="C37" s="96"/>
      <c r="D37" s="96"/>
      <c r="E37" s="96"/>
      <c r="F37" s="146" t="s">
        <v>101</v>
      </c>
      <c r="G37" s="154">
        <v>8021</v>
      </c>
      <c r="H37" s="151">
        <v>40975</v>
      </c>
      <c r="I37" s="12"/>
    </row>
    <row r="38" spans="1:9" ht="13.5" customHeight="1">
      <c r="A38" s="96"/>
      <c r="B38" s="96"/>
      <c r="C38" s="96"/>
      <c r="D38" s="96"/>
      <c r="E38" s="96"/>
      <c r="F38" s="146" t="s">
        <v>100</v>
      </c>
      <c r="G38" s="154">
        <v>8096</v>
      </c>
      <c r="H38" s="151">
        <v>40084</v>
      </c>
      <c r="I38" s="12"/>
    </row>
    <row r="39" spans="1:9" ht="13.5" customHeight="1">
      <c r="A39" s="96"/>
      <c r="B39" s="96"/>
      <c r="C39" s="96"/>
      <c r="D39" s="96"/>
      <c r="E39" s="96"/>
      <c r="F39" s="146" t="s">
        <v>99</v>
      </c>
      <c r="G39" s="154">
        <v>8545</v>
      </c>
      <c r="H39" s="151">
        <v>39283</v>
      </c>
      <c r="I39" s="12"/>
    </row>
    <row r="40" spans="1:9" ht="13.5" customHeight="1">
      <c r="A40" s="96"/>
      <c r="B40" s="96"/>
      <c r="C40" s="96"/>
      <c r="D40" s="96"/>
      <c r="E40" s="96"/>
      <c r="F40" s="146" t="s">
        <v>98</v>
      </c>
      <c r="G40" s="154">
        <v>9197</v>
      </c>
      <c r="H40" s="151">
        <v>38830</v>
      </c>
      <c r="I40" s="12"/>
    </row>
    <row r="41" spans="1:9" ht="13.5" customHeight="1">
      <c r="A41" s="96"/>
      <c r="B41" s="96"/>
      <c r="C41" s="96"/>
      <c r="D41" s="96"/>
      <c r="E41" s="96"/>
      <c r="F41" s="146" t="s">
        <v>97</v>
      </c>
      <c r="G41" s="154">
        <v>9864</v>
      </c>
      <c r="H41" s="151">
        <v>39093</v>
      </c>
      <c r="I41" s="12"/>
    </row>
    <row r="42" spans="1:9" ht="13.5" customHeight="1">
      <c r="A42" s="96"/>
      <c r="B42" s="96"/>
      <c r="C42" s="96"/>
      <c r="D42" s="96"/>
      <c r="E42" s="96"/>
      <c r="F42" s="146" t="s">
        <v>96</v>
      </c>
      <c r="G42" s="154">
        <v>10879</v>
      </c>
      <c r="H42" s="151">
        <v>39936</v>
      </c>
      <c r="I42" s="12"/>
    </row>
    <row r="43" spans="1:9" ht="13.5" customHeight="1">
      <c r="A43" s="96"/>
      <c r="B43" s="96"/>
      <c r="C43" s="96"/>
      <c r="D43" s="96"/>
      <c r="E43" s="96"/>
      <c r="F43" s="146" t="s">
        <v>95</v>
      </c>
      <c r="G43" s="154">
        <v>12121</v>
      </c>
      <c r="H43" s="151">
        <v>42355</v>
      </c>
      <c r="I43" s="12"/>
    </row>
    <row r="44" spans="1:9" ht="13.5" customHeight="1">
      <c r="A44" s="96"/>
      <c r="B44" s="96"/>
      <c r="C44" s="96"/>
      <c r="D44" s="96"/>
      <c r="E44" s="96"/>
      <c r="F44" s="146" t="s">
        <v>94</v>
      </c>
      <c r="G44" s="154">
        <v>12872</v>
      </c>
      <c r="H44" s="151">
        <v>43705</v>
      </c>
      <c r="I44" s="12"/>
    </row>
    <row r="45" spans="1:9" ht="13.5" customHeight="1">
      <c r="A45" s="96"/>
      <c r="B45" s="96"/>
      <c r="C45" s="96"/>
      <c r="D45" s="96"/>
      <c r="E45" s="96"/>
      <c r="F45" s="146" t="s">
        <v>93</v>
      </c>
      <c r="G45" s="154">
        <v>13785</v>
      </c>
      <c r="H45" s="151">
        <v>44888</v>
      </c>
      <c r="I45" s="12"/>
    </row>
    <row r="46" spans="1:9" ht="13.5" customHeight="1">
      <c r="A46" s="96"/>
      <c r="B46" s="96"/>
      <c r="C46" s="96"/>
      <c r="D46" s="96"/>
      <c r="E46" s="96"/>
      <c r="F46" s="146" t="s">
        <v>92</v>
      </c>
      <c r="G46" s="154">
        <v>15084</v>
      </c>
      <c r="H46" s="151">
        <v>45711</v>
      </c>
      <c r="I46" s="12"/>
    </row>
    <row r="47" spans="1:9" ht="13.5" customHeight="1">
      <c r="A47" s="96"/>
      <c r="B47" s="96"/>
      <c r="C47" s="96"/>
      <c r="D47" s="96"/>
      <c r="E47" s="96"/>
      <c r="F47" s="146" t="s">
        <v>91</v>
      </c>
      <c r="G47" s="154">
        <v>16234</v>
      </c>
      <c r="H47" s="151">
        <v>46158</v>
      </c>
      <c r="I47" s="12"/>
    </row>
    <row r="48" spans="1:9" ht="13.5" customHeight="1">
      <c r="A48" s="96"/>
      <c r="B48" s="96"/>
      <c r="C48" s="96"/>
      <c r="D48" s="96"/>
      <c r="E48" s="96"/>
      <c r="F48" s="146" t="s">
        <v>90</v>
      </c>
      <c r="G48" s="154">
        <v>16251</v>
      </c>
      <c r="H48" s="151">
        <v>45499</v>
      </c>
      <c r="I48" s="12"/>
    </row>
    <row r="49" spans="1:9" ht="13.5" customHeight="1">
      <c r="A49" s="96"/>
      <c r="B49" s="96"/>
      <c r="C49" s="96"/>
      <c r="D49" s="96"/>
      <c r="E49" s="96"/>
      <c r="F49" s="103" t="s">
        <v>89</v>
      </c>
      <c r="G49" s="180">
        <v>16343</v>
      </c>
      <c r="H49" s="509">
        <v>43997</v>
      </c>
      <c r="I49" s="12"/>
    </row>
    <row r="50" spans="1:9">
      <c r="A50" s="96"/>
      <c r="B50" s="96"/>
      <c r="C50" s="96"/>
      <c r="D50" s="96"/>
      <c r="E50" s="96"/>
      <c r="F50" s="103" t="s">
        <v>392</v>
      </c>
      <c r="G50" s="180">
        <v>16662</v>
      </c>
      <c r="H50" s="509">
        <v>42512</v>
      </c>
    </row>
    <row r="51" spans="1:9">
      <c r="A51" s="96"/>
      <c r="B51" s="96"/>
      <c r="C51" s="96"/>
      <c r="D51" s="96"/>
      <c r="E51" s="96"/>
      <c r="F51" s="147" t="s">
        <v>649</v>
      </c>
      <c r="G51" s="510">
        <v>16831</v>
      </c>
      <c r="H51" s="511">
        <v>40991</v>
      </c>
    </row>
    <row r="52" spans="1:9">
      <c r="A52" s="96"/>
      <c r="B52" s="96"/>
      <c r="C52" s="96"/>
      <c r="D52" s="96"/>
      <c r="E52" s="96"/>
      <c r="F52" s="96"/>
      <c r="G52" s="96"/>
      <c r="H52" s="96"/>
    </row>
    <row r="53" spans="1:9">
      <c r="A53" s="96"/>
      <c r="B53" s="96"/>
      <c r="C53" s="96"/>
      <c r="D53" s="96"/>
      <c r="E53" s="96"/>
      <c r="F53" s="96"/>
      <c r="G53" s="96"/>
      <c r="H53" s="96"/>
    </row>
    <row r="54" spans="1:9">
      <c r="A54" s="96"/>
      <c r="B54" s="96"/>
      <c r="C54" s="96"/>
      <c r="D54" s="96"/>
      <c r="E54" s="96"/>
      <c r="F54" s="96"/>
      <c r="G54" s="96"/>
      <c r="H54" s="96"/>
    </row>
    <row r="55" spans="1:9">
      <c r="A55" s="96"/>
      <c r="B55" s="96"/>
      <c r="C55" s="96"/>
      <c r="D55" s="96"/>
      <c r="E55" s="96"/>
      <c r="F55" s="96"/>
      <c r="G55" s="96"/>
      <c r="H55" s="96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activeCell="A2" sqref="A2:D2"/>
    </sheetView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85" t="s">
        <v>372</v>
      </c>
    </row>
    <row r="2" spans="1:7" ht="19.5" customHeight="1">
      <c r="A2" s="724" t="s">
        <v>458</v>
      </c>
      <c r="B2" s="724"/>
      <c r="C2" s="724"/>
      <c r="D2" s="724"/>
      <c r="E2" s="187"/>
      <c r="F2" s="96"/>
      <c r="G2" s="96"/>
    </row>
    <row r="3" spans="1:7" ht="15" customHeight="1" thickBot="1">
      <c r="A3" s="727" t="s">
        <v>114</v>
      </c>
      <c r="B3" s="727"/>
      <c r="C3" s="96"/>
      <c r="D3" s="136"/>
      <c r="E3" s="96"/>
      <c r="F3" s="767" t="s">
        <v>459</v>
      </c>
      <c r="G3" s="767"/>
    </row>
    <row r="4" spans="1:7" ht="18" customHeight="1" thickTop="1">
      <c r="A4" s="775" t="s">
        <v>460</v>
      </c>
      <c r="B4" s="777" t="s">
        <v>126</v>
      </c>
      <c r="C4" s="777" t="s">
        <v>461</v>
      </c>
      <c r="D4" s="779" t="s">
        <v>13</v>
      </c>
      <c r="E4" s="733"/>
      <c r="F4" s="729"/>
      <c r="G4" s="773" t="s">
        <v>125</v>
      </c>
    </row>
    <row r="5" spans="1:7" ht="18" customHeight="1">
      <c r="A5" s="776"/>
      <c r="B5" s="778"/>
      <c r="C5" s="778"/>
      <c r="D5" s="188" t="s">
        <v>12</v>
      </c>
      <c r="E5" s="97" t="s">
        <v>11</v>
      </c>
      <c r="F5" s="97" t="s">
        <v>10</v>
      </c>
      <c r="G5" s="774"/>
    </row>
    <row r="6" spans="1:7" ht="3" customHeight="1">
      <c r="A6" s="163"/>
      <c r="B6" s="102"/>
      <c r="C6" s="101"/>
      <c r="D6" s="101"/>
      <c r="E6" s="101"/>
      <c r="F6" s="101"/>
      <c r="G6" s="102"/>
    </row>
    <row r="7" spans="1:7">
      <c r="A7" s="780" t="s">
        <v>124</v>
      </c>
      <c r="B7" s="189" t="s">
        <v>91</v>
      </c>
      <c r="C7" s="106">
        <v>16234</v>
      </c>
      <c r="D7" s="105">
        <v>46158</v>
      </c>
      <c r="E7" s="106">
        <v>22946</v>
      </c>
      <c r="F7" s="106">
        <v>23212</v>
      </c>
      <c r="G7" s="190">
        <v>2.84</v>
      </c>
    </row>
    <row r="8" spans="1:7">
      <c r="A8" s="780"/>
      <c r="B8" s="189" t="s">
        <v>2</v>
      </c>
      <c r="C8" s="106">
        <v>16251</v>
      </c>
      <c r="D8" s="105">
        <v>45499</v>
      </c>
      <c r="E8" s="106">
        <v>22331</v>
      </c>
      <c r="F8" s="106">
        <v>23168</v>
      </c>
      <c r="G8" s="190">
        <v>2.7997661682358008</v>
      </c>
    </row>
    <row r="9" spans="1:7">
      <c r="A9" s="780"/>
      <c r="B9" s="189" t="s">
        <v>1</v>
      </c>
      <c r="C9" s="106">
        <v>16343</v>
      </c>
      <c r="D9" s="105">
        <v>43997</v>
      </c>
      <c r="E9" s="106">
        <v>21463</v>
      </c>
      <c r="F9" s="106">
        <v>22534</v>
      </c>
      <c r="G9" s="190">
        <v>2.69</v>
      </c>
    </row>
    <row r="10" spans="1:7">
      <c r="A10" s="780"/>
      <c r="B10" s="189" t="s">
        <v>386</v>
      </c>
      <c r="C10" s="106">
        <v>16662</v>
      </c>
      <c r="D10" s="105">
        <v>42512</v>
      </c>
      <c r="E10" s="106">
        <v>20623</v>
      </c>
      <c r="F10" s="106">
        <v>21889</v>
      </c>
      <c r="G10" s="190">
        <v>2.5499999999999998</v>
      </c>
    </row>
    <row r="11" spans="1:7">
      <c r="A11" s="780"/>
      <c r="B11" s="189" t="s">
        <v>649</v>
      </c>
      <c r="C11" s="106">
        <v>16831</v>
      </c>
      <c r="D11" s="105">
        <v>40991</v>
      </c>
      <c r="E11" s="106">
        <v>19972</v>
      </c>
      <c r="F11" s="106">
        <v>21019</v>
      </c>
      <c r="G11" s="190">
        <v>2.44</v>
      </c>
    </row>
    <row r="12" spans="1:7" ht="14.25" customHeight="1">
      <c r="A12" s="780"/>
      <c r="B12" s="189" t="s">
        <v>115</v>
      </c>
      <c r="C12" s="191">
        <f>C11/C10</f>
        <v>1.0101428399951986</v>
      </c>
      <c r="D12" s="192">
        <f>D11/D10</f>
        <v>0.96422186676703048</v>
      </c>
      <c r="E12" s="191">
        <f>E11/E10</f>
        <v>0.96843330262328464</v>
      </c>
      <c r="F12" s="191">
        <f>F11/F10</f>
        <v>0.96025400886289913</v>
      </c>
      <c r="G12" s="204">
        <f>G11/G10</f>
        <v>0.95686274509803926</v>
      </c>
    </row>
    <row r="13" spans="1:7" ht="3" customHeight="1">
      <c r="A13" s="193"/>
      <c r="B13" s="194"/>
      <c r="C13" s="195"/>
      <c r="D13" s="196"/>
      <c r="E13" s="195"/>
      <c r="F13" s="195"/>
      <c r="G13" s="197"/>
    </row>
    <row r="14" spans="1:7" ht="3" customHeight="1">
      <c r="A14" s="512"/>
      <c r="B14" s="513"/>
      <c r="C14" s="514"/>
      <c r="D14" s="515"/>
      <c r="E14" s="514"/>
      <c r="F14" s="514"/>
      <c r="G14" s="516"/>
    </row>
    <row r="15" spans="1:7">
      <c r="A15" s="772" t="s">
        <v>123</v>
      </c>
      <c r="B15" s="189" t="s">
        <v>91</v>
      </c>
      <c r="C15" s="106">
        <v>6948</v>
      </c>
      <c r="D15" s="105">
        <v>18463</v>
      </c>
      <c r="E15" s="106">
        <v>9056</v>
      </c>
      <c r="F15" s="106">
        <v>9407</v>
      </c>
      <c r="G15" s="190">
        <v>2.66</v>
      </c>
    </row>
    <row r="16" spans="1:7">
      <c r="A16" s="772"/>
      <c r="B16" s="189" t="s">
        <v>2</v>
      </c>
      <c r="C16" s="106">
        <v>6810</v>
      </c>
      <c r="D16" s="105">
        <v>18039</v>
      </c>
      <c r="E16" s="106">
        <v>8688</v>
      </c>
      <c r="F16" s="106">
        <v>9351</v>
      </c>
      <c r="G16" s="190">
        <v>2.65</v>
      </c>
    </row>
    <row r="17" spans="1:7">
      <c r="A17" s="772"/>
      <c r="B17" s="189" t="s">
        <v>1</v>
      </c>
      <c r="C17" s="106">
        <v>6646</v>
      </c>
      <c r="D17" s="105">
        <v>16973</v>
      </c>
      <c r="E17" s="106">
        <v>8103</v>
      </c>
      <c r="F17" s="106">
        <v>8870</v>
      </c>
      <c r="G17" s="190">
        <v>2.5499999999999998</v>
      </c>
    </row>
    <row r="18" spans="1:7">
      <c r="A18" s="772"/>
      <c r="B18" s="189" t="s">
        <v>386</v>
      </c>
      <c r="C18" s="106">
        <v>6592</v>
      </c>
      <c r="D18" s="105">
        <f>E18+F18</f>
        <v>16026</v>
      </c>
      <c r="E18" s="106">
        <v>7670</v>
      </c>
      <c r="F18" s="106">
        <v>8356</v>
      </c>
      <c r="G18" s="190">
        <v>2.4300000000000002</v>
      </c>
    </row>
    <row r="19" spans="1:7">
      <c r="A19" s="772"/>
      <c r="B19" s="189" t="s">
        <v>649</v>
      </c>
      <c r="C19" s="106">
        <v>6565</v>
      </c>
      <c r="D19" s="105">
        <v>15079</v>
      </c>
      <c r="E19" s="106">
        <v>7230</v>
      </c>
      <c r="F19" s="106">
        <v>7849</v>
      </c>
      <c r="G19" s="190">
        <v>2.2999999999999998</v>
      </c>
    </row>
    <row r="20" spans="1:7">
      <c r="A20" s="772"/>
      <c r="B20" s="189" t="s">
        <v>115</v>
      </c>
      <c r="C20" s="191">
        <f>C19/C18</f>
        <v>0.99590412621359226</v>
      </c>
      <c r="D20" s="192">
        <f>D19/D18</f>
        <v>0.94090852364907029</v>
      </c>
      <c r="E20" s="191">
        <f>E19/E18</f>
        <v>0.94263363754889173</v>
      </c>
      <c r="F20" s="191">
        <f>F19/F18</f>
        <v>0.93932503590234562</v>
      </c>
      <c r="G20" s="204">
        <f>G19/G18</f>
        <v>0.94650205761316863</v>
      </c>
    </row>
    <row r="21" spans="1:7" ht="3.75" customHeight="1">
      <c r="A21" s="198"/>
      <c r="B21" s="194"/>
      <c r="C21" s="195"/>
      <c r="D21" s="196"/>
      <c r="E21" s="195"/>
      <c r="F21" s="195"/>
      <c r="G21" s="197"/>
    </row>
    <row r="22" spans="1:7" ht="3.75" customHeight="1">
      <c r="A22" s="517"/>
      <c r="B22" s="513"/>
      <c r="C22" s="514"/>
      <c r="D22" s="515"/>
      <c r="E22" s="514"/>
      <c r="F22" s="514"/>
      <c r="G22" s="516"/>
    </row>
    <row r="23" spans="1:7">
      <c r="A23" s="772" t="s">
        <v>122</v>
      </c>
      <c r="B23" s="189" t="s">
        <v>91</v>
      </c>
      <c r="C23" s="106">
        <v>2791</v>
      </c>
      <c r="D23" s="105">
        <v>8224</v>
      </c>
      <c r="E23" s="106">
        <v>4193</v>
      </c>
      <c r="F23" s="106">
        <v>4031</v>
      </c>
      <c r="G23" s="190">
        <v>2.95</v>
      </c>
    </row>
    <row r="24" spans="1:7">
      <c r="A24" s="772"/>
      <c r="B24" s="189" t="s">
        <v>2</v>
      </c>
      <c r="C24" s="106">
        <v>2782</v>
      </c>
      <c r="D24" s="105">
        <v>8200</v>
      </c>
      <c r="E24" s="106">
        <v>4085</v>
      </c>
      <c r="F24" s="106">
        <v>4115</v>
      </c>
      <c r="G24" s="190">
        <v>2.95</v>
      </c>
    </row>
    <row r="25" spans="1:7">
      <c r="A25" s="772"/>
      <c r="B25" s="189" t="s">
        <v>1</v>
      </c>
      <c r="C25" s="106">
        <v>2888</v>
      </c>
      <c r="D25" s="105">
        <v>8012</v>
      </c>
      <c r="E25" s="106">
        <v>4014</v>
      </c>
      <c r="F25" s="106">
        <v>3998</v>
      </c>
      <c r="G25" s="190">
        <v>2.77</v>
      </c>
    </row>
    <row r="26" spans="1:7">
      <c r="A26" s="772"/>
      <c r="B26" s="189" t="s">
        <v>386</v>
      </c>
      <c r="C26" s="106">
        <v>2987</v>
      </c>
      <c r="D26" s="105">
        <f>E26+F26</f>
        <v>7868</v>
      </c>
      <c r="E26" s="106">
        <v>3862</v>
      </c>
      <c r="F26" s="106">
        <v>4006</v>
      </c>
      <c r="G26" s="190">
        <v>2.63</v>
      </c>
    </row>
    <row r="27" spans="1:7">
      <c r="A27" s="772"/>
      <c r="B27" s="189" t="s">
        <v>649</v>
      </c>
      <c r="C27" s="106">
        <v>3080</v>
      </c>
      <c r="D27" s="105">
        <v>7755</v>
      </c>
      <c r="E27" s="106">
        <v>3859</v>
      </c>
      <c r="F27" s="106">
        <v>3896</v>
      </c>
      <c r="G27" s="190">
        <v>2.52</v>
      </c>
    </row>
    <row r="28" spans="1:7">
      <c r="A28" s="772"/>
      <c r="B28" s="189" t="s">
        <v>115</v>
      </c>
      <c r="C28" s="191">
        <f>C27/C26</f>
        <v>1.0311349179779044</v>
      </c>
      <c r="D28" s="192">
        <f>D27/D26</f>
        <v>0.98563802745297402</v>
      </c>
      <c r="E28" s="191">
        <f>E27/E26</f>
        <v>0.99922320041429313</v>
      </c>
      <c r="F28" s="191">
        <f>F27/F26</f>
        <v>0.97254118821767344</v>
      </c>
      <c r="G28" s="204">
        <f>G27/G26</f>
        <v>0.95817490494296587</v>
      </c>
    </row>
    <row r="29" spans="1:7" ht="3.75" customHeight="1">
      <c r="A29" s="198"/>
      <c r="B29" s="194"/>
      <c r="C29" s="195"/>
      <c r="D29" s="196"/>
      <c r="E29" s="195"/>
      <c r="F29" s="195"/>
      <c r="G29" s="197"/>
    </row>
    <row r="30" spans="1:7" ht="3.75" customHeight="1">
      <c r="A30" s="517"/>
      <c r="B30" s="513"/>
      <c r="C30" s="514"/>
      <c r="D30" s="515"/>
      <c r="E30" s="514"/>
      <c r="F30" s="514"/>
      <c r="G30" s="516"/>
    </row>
    <row r="31" spans="1:7">
      <c r="A31" s="772" t="s">
        <v>121</v>
      </c>
      <c r="B31" s="189" t="s">
        <v>91</v>
      </c>
      <c r="C31" s="199">
        <v>1045</v>
      </c>
      <c r="D31" s="105">
        <v>3384</v>
      </c>
      <c r="E31" s="106">
        <v>1643</v>
      </c>
      <c r="F31" s="106">
        <v>1741</v>
      </c>
      <c r="G31" s="190">
        <v>3.24</v>
      </c>
    </row>
    <row r="32" spans="1:7">
      <c r="A32" s="772"/>
      <c r="B32" s="189" t="s">
        <v>2</v>
      </c>
      <c r="C32" s="199">
        <v>1096</v>
      </c>
      <c r="D32" s="105">
        <v>3341</v>
      </c>
      <c r="E32" s="106">
        <v>1630</v>
      </c>
      <c r="F32" s="106">
        <v>1711</v>
      </c>
      <c r="G32" s="190">
        <v>3.05</v>
      </c>
    </row>
    <row r="33" spans="1:7">
      <c r="A33" s="772"/>
      <c r="B33" s="189" t="s">
        <v>1</v>
      </c>
      <c r="C33" s="199">
        <v>1079</v>
      </c>
      <c r="D33" s="105">
        <v>3135</v>
      </c>
      <c r="E33" s="106">
        <v>1516</v>
      </c>
      <c r="F33" s="106">
        <v>1619</v>
      </c>
      <c r="G33" s="190">
        <v>2.91</v>
      </c>
    </row>
    <row r="34" spans="1:7">
      <c r="A34" s="772"/>
      <c r="B34" s="189" t="s">
        <v>386</v>
      </c>
      <c r="C34" s="199">
        <v>1025</v>
      </c>
      <c r="D34" s="105">
        <f>E34+F34</f>
        <v>2898</v>
      </c>
      <c r="E34" s="106">
        <v>1400</v>
      </c>
      <c r="F34" s="106">
        <v>1498</v>
      </c>
      <c r="G34" s="190">
        <v>2.83</v>
      </c>
    </row>
    <row r="35" spans="1:7">
      <c r="A35" s="772"/>
      <c r="B35" s="189" t="s">
        <v>649</v>
      </c>
      <c r="C35" s="199">
        <v>1049</v>
      </c>
      <c r="D35" s="105">
        <v>2815</v>
      </c>
      <c r="E35" s="106">
        <v>1371</v>
      </c>
      <c r="F35" s="106">
        <v>1444</v>
      </c>
      <c r="G35" s="190">
        <v>2.68</v>
      </c>
    </row>
    <row r="36" spans="1:7" ht="13.5" customHeight="1">
      <c r="A36" s="772"/>
      <c r="B36" s="189" t="s">
        <v>115</v>
      </c>
      <c r="C36" s="191">
        <f>C35/C34</f>
        <v>1.0234146341463415</v>
      </c>
      <c r="D36" s="192">
        <f>D35/D34</f>
        <v>0.97135955831608001</v>
      </c>
      <c r="E36" s="191">
        <f>E35/E34</f>
        <v>0.97928571428571431</v>
      </c>
      <c r="F36" s="191">
        <f>F35/F34</f>
        <v>0.96395193591455275</v>
      </c>
      <c r="G36" s="204">
        <f>G35/G34</f>
        <v>0.94699646643109547</v>
      </c>
    </row>
    <row r="37" spans="1:7" ht="3.75" customHeight="1">
      <c r="A37" s="198"/>
      <c r="B37" s="194"/>
      <c r="C37" s="195"/>
      <c r="D37" s="196"/>
      <c r="E37" s="195"/>
      <c r="F37" s="195"/>
      <c r="G37" s="197"/>
    </row>
    <row r="38" spans="1:7" ht="3.75" customHeight="1">
      <c r="A38" s="517"/>
      <c r="B38" s="513"/>
      <c r="C38" s="518"/>
      <c r="D38" s="515"/>
      <c r="E38" s="514"/>
      <c r="F38" s="514"/>
      <c r="G38" s="516"/>
    </row>
    <row r="39" spans="1:7">
      <c r="A39" s="772" t="s">
        <v>120</v>
      </c>
      <c r="B39" s="189" t="s">
        <v>91</v>
      </c>
      <c r="C39" s="106">
        <v>729</v>
      </c>
      <c r="D39" s="105">
        <v>2416</v>
      </c>
      <c r="E39" s="106">
        <v>1174</v>
      </c>
      <c r="F39" s="106">
        <v>1242</v>
      </c>
      <c r="G39" s="190">
        <v>3.31</v>
      </c>
    </row>
    <row r="40" spans="1:7">
      <c r="A40" s="772"/>
      <c r="B40" s="189" t="s">
        <v>2</v>
      </c>
      <c r="C40" s="106">
        <v>748</v>
      </c>
      <c r="D40" s="105">
        <v>2345</v>
      </c>
      <c r="E40" s="106">
        <v>1139</v>
      </c>
      <c r="F40" s="106">
        <v>1206</v>
      </c>
      <c r="G40" s="190">
        <v>3.14</v>
      </c>
    </row>
    <row r="41" spans="1:7">
      <c r="A41" s="772"/>
      <c r="B41" s="189" t="s">
        <v>1</v>
      </c>
      <c r="C41" s="106">
        <v>745</v>
      </c>
      <c r="D41" s="105">
        <v>2122</v>
      </c>
      <c r="E41" s="106">
        <v>1038</v>
      </c>
      <c r="F41" s="106">
        <v>1084</v>
      </c>
      <c r="G41" s="190">
        <v>2.85</v>
      </c>
    </row>
    <row r="42" spans="1:7">
      <c r="A42" s="772"/>
      <c r="B42" s="189" t="s">
        <v>386</v>
      </c>
      <c r="C42" s="106">
        <v>784</v>
      </c>
      <c r="D42" s="105">
        <v>2022</v>
      </c>
      <c r="E42" s="106">
        <v>985</v>
      </c>
      <c r="F42" s="106">
        <v>1037</v>
      </c>
      <c r="G42" s="190">
        <v>2.58</v>
      </c>
    </row>
    <row r="43" spans="1:7">
      <c r="A43" s="772"/>
      <c r="B43" s="189" t="s">
        <v>649</v>
      </c>
      <c r="C43" s="106">
        <v>777</v>
      </c>
      <c r="D43" s="105">
        <v>1899</v>
      </c>
      <c r="E43" s="106">
        <v>934</v>
      </c>
      <c r="F43" s="106">
        <v>965</v>
      </c>
      <c r="G43" s="190">
        <v>2.44</v>
      </c>
    </row>
    <row r="44" spans="1:7">
      <c r="A44" s="772"/>
      <c r="B44" s="189" t="s">
        <v>115</v>
      </c>
      <c r="C44" s="191">
        <f>C43/C42</f>
        <v>0.9910714285714286</v>
      </c>
      <c r="D44" s="192">
        <f>D43/D42</f>
        <v>0.93916913946587532</v>
      </c>
      <c r="E44" s="191">
        <f>E43/E42</f>
        <v>0.94822335025380711</v>
      </c>
      <c r="F44" s="191">
        <f>F43/F42</f>
        <v>0.93056894889103181</v>
      </c>
      <c r="G44" s="204">
        <f>G43/G42</f>
        <v>0.94573643410852704</v>
      </c>
    </row>
    <row r="45" spans="1:7" ht="3.75" customHeight="1">
      <c r="A45" s="198"/>
      <c r="B45" s="194"/>
      <c r="C45" s="195"/>
      <c r="D45" s="196"/>
      <c r="E45" s="195"/>
      <c r="F45" s="195"/>
      <c r="G45" s="197"/>
    </row>
    <row r="46" spans="1:7" ht="3.75" customHeight="1">
      <c r="A46" s="517"/>
      <c r="B46" s="513"/>
      <c r="C46" s="514"/>
      <c r="D46" s="515"/>
      <c r="E46" s="514"/>
      <c r="F46" s="514"/>
      <c r="G46" s="516"/>
    </row>
    <row r="47" spans="1:7">
      <c r="A47" s="772" t="s">
        <v>119</v>
      </c>
      <c r="B47" s="189" t="s">
        <v>91</v>
      </c>
      <c r="C47" s="106">
        <v>1335</v>
      </c>
      <c r="D47" s="105">
        <v>4107</v>
      </c>
      <c r="E47" s="106">
        <v>2047</v>
      </c>
      <c r="F47" s="106">
        <v>2060</v>
      </c>
      <c r="G47" s="190">
        <v>3.08</v>
      </c>
    </row>
    <row r="48" spans="1:7">
      <c r="A48" s="772"/>
      <c r="B48" s="189" t="s">
        <v>2</v>
      </c>
      <c r="C48" s="106">
        <v>1295</v>
      </c>
      <c r="D48" s="105">
        <v>3873</v>
      </c>
      <c r="E48" s="106">
        <v>1921</v>
      </c>
      <c r="F48" s="106">
        <v>1952</v>
      </c>
      <c r="G48" s="190">
        <v>2.99</v>
      </c>
    </row>
    <row r="49" spans="1:7">
      <c r="A49" s="772"/>
      <c r="B49" s="189" t="s">
        <v>1</v>
      </c>
      <c r="C49" s="106">
        <v>1354</v>
      </c>
      <c r="D49" s="105">
        <v>3875</v>
      </c>
      <c r="E49" s="106">
        <v>1916</v>
      </c>
      <c r="F49" s="106">
        <v>1959</v>
      </c>
      <c r="G49" s="190">
        <v>2.86</v>
      </c>
    </row>
    <row r="50" spans="1:7">
      <c r="A50" s="772"/>
      <c r="B50" s="189" t="s">
        <v>386</v>
      </c>
      <c r="C50" s="106">
        <v>1375</v>
      </c>
      <c r="D50" s="105">
        <v>3715</v>
      </c>
      <c r="E50" s="106">
        <v>1849</v>
      </c>
      <c r="F50" s="106">
        <v>1866</v>
      </c>
      <c r="G50" s="190">
        <v>2.7</v>
      </c>
    </row>
    <row r="51" spans="1:7">
      <c r="A51" s="772"/>
      <c r="B51" s="189" t="s">
        <v>649</v>
      </c>
      <c r="C51" s="106">
        <v>1408</v>
      </c>
      <c r="D51" s="105">
        <v>3539</v>
      </c>
      <c r="E51" s="106">
        <v>1760</v>
      </c>
      <c r="F51" s="106">
        <v>1779</v>
      </c>
      <c r="G51" s="190">
        <v>2.5099999999999998</v>
      </c>
    </row>
    <row r="52" spans="1:7">
      <c r="A52" s="772"/>
      <c r="B52" s="189" t="s">
        <v>115</v>
      </c>
      <c r="C52" s="191">
        <f>C51/C50</f>
        <v>1.024</v>
      </c>
      <c r="D52" s="192">
        <f>D51/D50</f>
        <v>0.95262449528936743</v>
      </c>
      <c r="E52" s="191">
        <f>E51/E50</f>
        <v>0.95186587344510543</v>
      </c>
      <c r="F52" s="191">
        <f>F51/F50</f>
        <v>0.95337620578778137</v>
      </c>
      <c r="G52" s="204">
        <f>G51/G50</f>
        <v>0.92962962962962947</v>
      </c>
    </row>
    <row r="53" spans="1:7" ht="3.75" customHeight="1">
      <c r="A53" s="198"/>
      <c r="B53" s="194"/>
      <c r="C53" s="195"/>
      <c r="D53" s="196"/>
      <c r="E53" s="195"/>
      <c r="F53" s="195"/>
      <c r="G53" s="197"/>
    </row>
    <row r="54" spans="1:7" ht="3.75" customHeight="1">
      <c r="A54" s="517"/>
      <c r="B54" s="513"/>
      <c r="C54" s="514"/>
      <c r="D54" s="515"/>
      <c r="E54" s="514"/>
      <c r="F54" s="514"/>
      <c r="G54" s="516"/>
    </row>
    <row r="55" spans="1:7">
      <c r="A55" s="772" t="s">
        <v>118</v>
      </c>
      <c r="B55" s="189" t="s">
        <v>91</v>
      </c>
      <c r="C55" s="106">
        <v>2624</v>
      </c>
      <c r="D55" s="105">
        <v>7285</v>
      </c>
      <c r="E55" s="106">
        <v>3687</v>
      </c>
      <c r="F55" s="106">
        <v>3578</v>
      </c>
      <c r="G55" s="190">
        <v>2.77</v>
      </c>
    </row>
    <row r="56" spans="1:7">
      <c r="A56" s="772"/>
      <c r="B56" s="189" t="s">
        <v>2</v>
      </c>
      <c r="C56" s="106">
        <v>2764</v>
      </c>
      <c r="D56" s="105">
        <v>7415</v>
      </c>
      <c r="E56" s="106">
        <v>3736</v>
      </c>
      <c r="F56" s="106">
        <v>3679</v>
      </c>
      <c r="G56" s="190">
        <v>2.68</v>
      </c>
    </row>
    <row r="57" spans="1:7">
      <c r="A57" s="772"/>
      <c r="B57" s="189" t="s">
        <v>1</v>
      </c>
      <c r="C57" s="106">
        <v>2879</v>
      </c>
      <c r="D57" s="105">
        <v>7720</v>
      </c>
      <c r="E57" s="106">
        <v>3793</v>
      </c>
      <c r="F57" s="106">
        <v>3927</v>
      </c>
      <c r="G57" s="190">
        <v>2.68</v>
      </c>
    </row>
    <row r="58" spans="1:7">
      <c r="A58" s="772"/>
      <c r="B58" s="189" t="s">
        <v>386</v>
      </c>
      <c r="C58" s="106">
        <v>3120</v>
      </c>
      <c r="D58" s="105">
        <v>7957</v>
      </c>
      <c r="E58" s="106">
        <v>3819</v>
      </c>
      <c r="F58" s="106">
        <v>4138</v>
      </c>
      <c r="G58" s="190">
        <v>2.5499999999999998</v>
      </c>
    </row>
    <row r="59" spans="1:7">
      <c r="A59" s="772"/>
      <c r="B59" s="189" t="s">
        <v>649</v>
      </c>
      <c r="C59" s="106">
        <v>3155</v>
      </c>
      <c r="D59" s="105">
        <v>7915</v>
      </c>
      <c r="E59" s="106">
        <v>3793</v>
      </c>
      <c r="F59" s="106">
        <v>4122</v>
      </c>
      <c r="G59" s="190">
        <v>2.5099999999999998</v>
      </c>
    </row>
    <row r="60" spans="1:7">
      <c r="A60" s="772"/>
      <c r="B60" s="189" t="s">
        <v>115</v>
      </c>
      <c r="C60" s="191">
        <f>C59/C58</f>
        <v>1.0112179487179487</v>
      </c>
      <c r="D60" s="192">
        <f>D59/D58</f>
        <v>0.99472162875455572</v>
      </c>
      <c r="E60" s="191">
        <f>E59/E58</f>
        <v>0.99319193506153447</v>
      </c>
      <c r="F60" s="191">
        <f>F59/F58</f>
        <v>0.99613339777670373</v>
      </c>
      <c r="G60" s="204">
        <f>G59/G58</f>
        <v>0.98431372549019602</v>
      </c>
    </row>
    <row r="61" spans="1:7" ht="3.75" customHeight="1">
      <c r="A61" s="198"/>
      <c r="B61" s="194"/>
      <c r="C61" s="195"/>
      <c r="D61" s="196"/>
      <c r="E61" s="195"/>
      <c r="F61" s="195"/>
      <c r="G61" s="197"/>
    </row>
    <row r="62" spans="1:7" ht="3.75" customHeight="1">
      <c r="A62" s="517"/>
      <c r="B62" s="513"/>
      <c r="C62" s="514"/>
      <c r="D62" s="515"/>
      <c r="E62" s="514"/>
      <c r="F62" s="514"/>
      <c r="G62" s="516"/>
    </row>
    <row r="63" spans="1:7">
      <c r="A63" s="772" t="s">
        <v>117</v>
      </c>
      <c r="B63" s="189" t="s">
        <v>91</v>
      </c>
      <c r="C63" s="106">
        <v>762</v>
      </c>
      <c r="D63" s="105">
        <v>2299</v>
      </c>
      <c r="E63" s="106">
        <v>1146</v>
      </c>
      <c r="F63" s="106">
        <v>1153</v>
      </c>
      <c r="G63" s="190">
        <v>3.02</v>
      </c>
    </row>
    <row r="64" spans="1:7">
      <c r="A64" s="772"/>
      <c r="B64" s="189" t="s">
        <v>2</v>
      </c>
      <c r="C64" s="106">
        <v>756</v>
      </c>
      <c r="D64" s="105">
        <v>2286</v>
      </c>
      <c r="E64" s="106">
        <v>1132</v>
      </c>
      <c r="F64" s="106">
        <v>1154</v>
      </c>
      <c r="G64" s="190">
        <v>3.02</v>
      </c>
    </row>
    <row r="65" spans="1:7">
      <c r="A65" s="772"/>
      <c r="B65" s="189" t="s">
        <v>1</v>
      </c>
      <c r="C65" s="106">
        <v>752</v>
      </c>
      <c r="D65" s="105">
        <v>2160</v>
      </c>
      <c r="E65" s="106">
        <v>1083</v>
      </c>
      <c r="F65" s="106">
        <v>1077</v>
      </c>
      <c r="G65" s="190">
        <v>2.87</v>
      </c>
    </row>
    <row r="66" spans="1:7">
      <c r="A66" s="772"/>
      <c r="B66" s="189" t="s">
        <v>386</v>
      </c>
      <c r="C66" s="106">
        <v>779</v>
      </c>
      <c r="D66" s="105">
        <v>2026</v>
      </c>
      <c r="E66" s="106">
        <v>1038</v>
      </c>
      <c r="F66" s="106">
        <v>988</v>
      </c>
      <c r="G66" s="190">
        <v>2.6</v>
      </c>
    </row>
    <row r="67" spans="1:7">
      <c r="A67" s="772"/>
      <c r="B67" s="189" t="s">
        <v>649</v>
      </c>
      <c r="C67" s="106">
        <v>797</v>
      </c>
      <c r="D67" s="105">
        <v>1989</v>
      </c>
      <c r="E67" s="106">
        <v>1025</v>
      </c>
      <c r="F67" s="106">
        <v>964</v>
      </c>
      <c r="G67" s="190">
        <v>2.5</v>
      </c>
    </row>
    <row r="68" spans="1:7">
      <c r="A68" s="772"/>
      <c r="B68" s="189" t="s">
        <v>115</v>
      </c>
      <c r="C68" s="191">
        <f>C67/C66</f>
        <v>1.0231065468549423</v>
      </c>
      <c r="D68" s="192">
        <f>D67/D66</f>
        <v>0.98173741362290223</v>
      </c>
      <c r="E68" s="191">
        <f>E67/E66</f>
        <v>0.98747591522157996</v>
      </c>
      <c r="F68" s="191">
        <f>F67/F66</f>
        <v>0.97570850202429149</v>
      </c>
      <c r="G68" s="204">
        <f>G67/G66</f>
        <v>0.96153846153846145</v>
      </c>
    </row>
    <row r="69" spans="1:7" ht="5.0999999999999996" customHeight="1">
      <c r="A69" s="200"/>
      <c r="B69" s="189"/>
      <c r="C69" s="201"/>
      <c r="D69" s="201"/>
      <c r="E69" s="201"/>
      <c r="F69" s="201"/>
      <c r="G69" s="194"/>
    </row>
    <row r="70" spans="1:7" ht="18" customHeight="1">
      <c r="A70" s="202" t="s">
        <v>111</v>
      </c>
      <c r="B70" s="203"/>
      <c r="C70" s="771"/>
      <c r="D70" s="771"/>
      <c r="E70" s="771"/>
      <c r="F70" s="771"/>
      <c r="G70" s="771"/>
    </row>
  </sheetData>
  <mergeCells count="17"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  <mergeCell ref="A55:A6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>
      <selection activeCell="A2" sqref="A2:D2"/>
    </sheetView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85" t="s">
        <v>372</v>
      </c>
    </row>
    <row r="2" spans="1:10" ht="19.5" customHeight="1">
      <c r="A2" s="724" t="s">
        <v>462</v>
      </c>
      <c r="B2" s="724"/>
      <c r="C2" s="724"/>
      <c r="D2" s="724"/>
      <c r="E2" s="187"/>
      <c r="F2" s="96"/>
      <c r="G2" s="96"/>
      <c r="H2" s="96"/>
      <c r="I2" s="96"/>
      <c r="J2" s="96"/>
    </row>
    <row r="3" spans="1:10" ht="15" customHeight="1" thickBot="1">
      <c r="A3" s="519" t="s">
        <v>114</v>
      </c>
      <c r="B3" s="520"/>
      <c r="C3" s="520"/>
      <c r="D3" s="520"/>
      <c r="E3" s="520"/>
      <c r="F3" s="521"/>
      <c r="G3" s="521"/>
      <c r="H3" s="728" t="s">
        <v>650</v>
      </c>
      <c r="I3" s="728"/>
      <c r="J3" s="728"/>
    </row>
    <row r="4" spans="1:10" ht="21" customHeight="1" thickTop="1">
      <c r="A4" s="783" t="s">
        <v>204</v>
      </c>
      <c r="B4" s="785" t="s">
        <v>463</v>
      </c>
      <c r="C4" s="787" t="s">
        <v>203</v>
      </c>
      <c r="D4" s="788"/>
      <c r="E4" s="788"/>
      <c r="F4" s="797" t="s">
        <v>464</v>
      </c>
      <c r="G4" s="783" t="s">
        <v>463</v>
      </c>
      <c r="H4" s="787" t="s">
        <v>203</v>
      </c>
      <c r="I4" s="785"/>
      <c r="J4" s="785"/>
    </row>
    <row r="5" spans="1:10" ht="18.75" customHeight="1">
      <c r="A5" s="784"/>
      <c r="B5" s="786"/>
      <c r="C5" s="522" t="s">
        <v>393</v>
      </c>
      <c r="D5" s="522" t="s">
        <v>467</v>
      </c>
      <c r="E5" s="523" t="s">
        <v>83</v>
      </c>
      <c r="F5" s="798"/>
      <c r="G5" s="796"/>
      <c r="H5" s="523" t="s">
        <v>393</v>
      </c>
      <c r="I5" s="524" t="s">
        <v>467</v>
      </c>
      <c r="J5" s="524" t="s">
        <v>468</v>
      </c>
    </row>
    <row r="6" spans="1:10" ht="20.25" customHeight="1">
      <c r="A6" s="525" t="s">
        <v>87</v>
      </c>
      <c r="B6" s="526">
        <f>B34+B40+B44+G21+G32+G36+G42</f>
        <v>16831</v>
      </c>
      <c r="C6" s="526">
        <f>C34+C40+C44+H21+H32+H36+H42</f>
        <v>40991</v>
      </c>
      <c r="D6" s="526">
        <f>D34+D40+D44+I21+I32+I36+I42</f>
        <v>19972</v>
      </c>
      <c r="E6" s="527">
        <f>E34+E40+E44+J21+J32+J36+J42</f>
        <v>21019</v>
      </c>
      <c r="F6" s="528" t="s">
        <v>202</v>
      </c>
      <c r="G6" s="529">
        <v>175</v>
      </c>
      <c r="H6" s="530">
        <v>452</v>
      </c>
      <c r="I6" s="530">
        <v>219</v>
      </c>
      <c r="J6" s="529">
        <v>233</v>
      </c>
    </row>
    <row r="7" spans="1:10" ht="19.5" customHeight="1">
      <c r="A7" s="531" t="s">
        <v>201</v>
      </c>
      <c r="B7" s="529">
        <v>452</v>
      </c>
      <c r="C7" s="530">
        <v>1125</v>
      </c>
      <c r="D7" s="530">
        <v>576</v>
      </c>
      <c r="E7" s="529">
        <v>549</v>
      </c>
      <c r="F7" s="528" t="s">
        <v>200</v>
      </c>
      <c r="G7" s="529">
        <v>83</v>
      </c>
      <c r="H7" s="530">
        <v>214</v>
      </c>
      <c r="I7" s="530">
        <v>101</v>
      </c>
      <c r="J7" s="529">
        <v>113</v>
      </c>
    </row>
    <row r="8" spans="1:10" ht="20.25" customHeight="1">
      <c r="A8" s="531" t="s">
        <v>199</v>
      </c>
      <c r="B8" s="529">
        <v>317</v>
      </c>
      <c r="C8" s="530">
        <v>720</v>
      </c>
      <c r="D8" s="530">
        <v>328</v>
      </c>
      <c r="E8" s="529">
        <v>392</v>
      </c>
      <c r="F8" s="528" t="s">
        <v>198</v>
      </c>
      <c r="G8" s="529">
        <v>122</v>
      </c>
      <c r="H8" s="530">
        <v>333</v>
      </c>
      <c r="I8" s="530">
        <v>179</v>
      </c>
      <c r="J8" s="529">
        <v>154</v>
      </c>
    </row>
    <row r="9" spans="1:10" ht="20.25" customHeight="1">
      <c r="A9" s="531" t="s">
        <v>197</v>
      </c>
      <c r="B9" s="529">
        <v>203</v>
      </c>
      <c r="C9" s="530">
        <v>507</v>
      </c>
      <c r="D9" s="530">
        <v>261</v>
      </c>
      <c r="E9" s="529">
        <v>246</v>
      </c>
      <c r="F9" s="528" t="s">
        <v>196</v>
      </c>
      <c r="G9" s="529">
        <v>100</v>
      </c>
      <c r="H9" s="530">
        <v>277</v>
      </c>
      <c r="I9" s="530">
        <v>130</v>
      </c>
      <c r="J9" s="529">
        <v>147</v>
      </c>
    </row>
    <row r="10" spans="1:10" ht="20.25" customHeight="1">
      <c r="A10" s="531" t="s">
        <v>195</v>
      </c>
      <c r="B10" s="529">
        <v>184</v>
      </c>
      <c r="C10" s="530">
        <v>446</v>
      </c>
      <c r="D10" s="530">
        <v>199</v>
      </c>
      <c r="E10" s="529">
        <v>247</v>
      </c>
      <c r="F10" s="528" t="s">
        <v>194</v>
      </c>
      <c r="G10" s="529">
        <v>274</v>
      </c>
      <c r="H10" s="530">
        <v>676</v>
      </c>
      <c r="I10" s="530">
        <v>329</v>
      </c>
      <c r="J10" s="529">
        <v>347</v>
      </c>
    </row>
    <row r="11" spans="1:10" ht="20.25" customHeight="1">
      <c r="A11" s="531" t="s">
        <v>193</v>
      </c>
      <c r="B11" s="529">
        <v>293</v>
      </c>
      <c r="C11" s="530">
        <v>661</v>
      </c>
      <c r="D11" s="530">
        <v>318</v>
      </c>
      <c r="E11" s="529">
        <v>343</v>
      </c>
      <c r="F11" s="528" t="s">
        <v>192</v>
      </c>
      <c r="G11" s="529">
        <v>78</v>
      </c>
      <c r="H11" s="530">
        <v>209</v>
      </c>
      <c r="I11" s="530">
        <v>112</v>
      </c>
      <c r="J11" s="529">
        <v>97</v>
      </c>
    </row>
    <row r="12" spans="1:10" ht="20.25" customHeight="1">
      <c r="A12" s="531" t="s">
        <v>191</v>
      </c>
      <c r="B12" s="529">
        <v>383</v>
      </c>
      <c r="C12" s="530">
        <v>822</v>
      </c>
      <c r="D12" s="530">
        <v>372</v>
      </c>
      <c r="E12" s="529">
        <v>450</v>
      </c>
      <c r="F12" s="528" t="s">
        <v>190</v>
      </c>
      <c r="G12" s="529">
        <v>179</v>
      </c>
      <c r="H12" s="530">
        <v>535</v>
      </c>
      <c r="I12" s="530">
        <v>263</v>
      </c>
      <c r="J12" s="529">
        <v>272</v>
      </c>
    </row>
    <row r="13" spans="1:10" ht="20.25" customHeight="1">
      <c r="A13" s="531" t="s">
        <v>189</v>
      </c>
      <c r="B13" s="529">
        <v>58</v>
      </c>
      <c r="C13" s="530">
        <v>117</v>
      </c>
      <c r="D13" s="530">
        <v>57</v>
      </c>
      <c r="E13" s="529">
        <v>60</v>
      </c>
      <c r="F13" s="528" t="s">
        <v>188</v>
      </c>
      <c r="G13" s="529">
        <v>83</v>
      </c>
      <c r="H13" s="530">
        <v>245</v>
      </c>
      <c r="I13" s="530">
        <v>119</v>
      </c>
      <c r="J13" s="529">
        <v>126</v>
      </c>
    </row>
    <row r="14" spans="1:10" ht="20.25" customHeight="1">
      <c r="A14" s="531" t="s">
        <v>187</v>
      </c>
      <c r="B14" s="529">
        <v>188</v>
      </c>
      <c r="C14" s="530">
        <v>380</v>
      </c>
      <c r="D14" s="530">
        <v>179</v>
      </c>
      <c r="E14" s="529">
        <v>201</v>
      </c>
      <c r="F14" s="528" t="s">
        <v>186</v>
      </c>
      <c r="G14" s="529">
        <v>220</v>
      </c>
      <c r="H14" s="530">
        <v>555</v>
      </c>
      <c r="I14" s="530">
        <v>275</v>
      </c>
      <c r="J14" s="529">
        <v>280</v>
      </c>
    </row>
    <row r="15" spans="1:10" ht="20.25" customHeight="1">
      <c r="A15" s="531" t="s">
        <v>185</v>
      </c>
      <c r="B15" s="529">
        <v>272</v>
      </c>
      <c r="C15" s="530">
        <v>577</v>
      </c>
      <c r="D15" s="530">
        <v>285</v>
      </c>
      <c r="E15" s="529">
        <v>292</v>
      </c>
      <c r="F15" s="528" t="s">
        <v>184</v>
      </c>
      <c r="G15" s="529">
        <v>571</v>
      </c>
      <c r="H15" s="530">
        <v>1343</v>
      </c>
      <c r="I15" s="530">
        <v>688</v>
      </c>
      <c r="J15" s="529">
        <v>655</v>
      </c>
    </row>
    <row r="16" spans="1:10" ht="20.25" customHeight="1">
      <c r="A16" s="531" t="s">
        <v>183</v>
      </c>
      <c r="B16" s="529">
        <v>188</v>
      </c>
      <c r="C16" s="530">
        <v>305</v>
      </c>
      <c r="D16" s="530">
        <v>137</v>
      </c>
      <c r="E16" s="529">
        <v>168</v>
      </c>
      <c r="F16" s="528" t="s">
        <v>182</v>
      </c>
      <c r="G16" s="529">
        <v>527</v>
      </c>
      <c r="H16" s="530">
        <v>1278</v>
      </c>
      <c r="I16" s="530">
        <v>608</v>
      </c>
      <c r="J16" s="529">
        <v>670</v>
      </c>
    </row>
    <row r="17" spans="1:10" ht="20.25" customHeight="1">
      <c r="A17" s="531" t="s">
        <v>181</v>
      </c>
      <c r="B17" s="529">
        <v>106</v>
      </c>
      <c r="C17" s="530">
        <v>212</v>
      </c>
      <c r="D17" s="530">
        <v>91</v>
      </c>
      <c r="E17" s="529">
        <v>121</v>
      </c>
      <c r="F17" s="528" t="s">
        <v>180</v>
      </c>
      <c r="G17" s="529">
        <v>129</v>
      </c>
      <c r="H17" s="530">
        <v>250</v>
      </c>
      <c r="I17" s="530">
        <v>122</v>
      </c>
      <c r="J17" s="529">
        <v>128</v>
      </c>
    </row>
    <row r="18" spans="1:10" ht="20.25" customHeight="1">
      <c r="A18" s="531" t="s">
        <v>179</v>
      </c>
      <c r="B18" s="529">
        <v>116</v>
      </c>
      <c r="C18" s="530">
        <v>285</v>
      </c>
      <c r="D18" s="530">
        <v>143</v>
      </c>
      <c r="E18" s="529">
        <v>142</v>
      </c>
      <c r="F18" s="528" t="s">
        <v>178</v>
      </c>
      <c r="G18" s="529">
        <v>82</v>
      </c>
      <c r="H18" s="530">
        <v>237</v>
      </c>
      <c r="I18" s="530">
        <v>133</v>
      </c>
      <c r="J18" s="529">
        <v>104</v>
      </c>
    </row>
    <row r="19" spans="1:10" ht="20.25" customHeight="1">
      <c r="A19" s="531" t="s">
        <v>177</v>
      </c>
      <c r="B19" s="529">
        <v>179</v>
      </c>
      <c r="C19" s="530">
        <v>437</v>
      </c>
      <c r="D19" s="530">
        <v>204</v>
      </c>
      <c r="E19" s="529">
        <v>233</v>
      </c>
      <c r="F19" s="528" t="s">
        <v>176</v>
      </c>
      <c r="G19" s="529">
        <v>210</v>
      </c>
      <c r="H19" s="530">
        <v>537</v>
      </c>
      <c r="I19" s="530">
        <v>285</v>
      </c>
      <c r="J19" s="529">
        <v>252</v>
      </c>
    </row>
    <row r="20" spans="1:10" ht="20.25" customHeight="1">
      <c r="A20" s="531" t="s">
        <v>175</v>
      </c>
      <c r="B20" s="529">
        <v>158</v>
      </c>
      <c r="C20" s="530">
        <v>359</v>
      </c>
      <c r="D20" s="530">
        <v>178</v>
      </c>
      <c r="E20" s="529">
        <v>181</v>
      </c>
      <c r="F20" s="532" t="s">
        <v>174</v>
      </c>
      <c r="G20" s="529">
        <v>247</v>
      </c>
      <c r="H20" s="530">
        <v>614</v>
      </c>
      <c r="I20" s="530">
        <v>296</v>
      </c>
      <c r="J20" s="529">
        <v>318</v>
      </c>
    </row>
    <row r="21" spans="1:10" ht="20.25" customHeight="1">
      <c r="A21" s="531" t="s">
        <v>173</v>
      </c>
      <c r="B21" s="529">
        <v>143</v>
      </c>
      <c r="C21" s="530">
        <v>515</v>
      </c>
      <c r="D21" s="530">
        <v>249</v>
      </c>
      <c r="E21" s="529">
        <v>266</v>
      </c>
      <c r="F21" s="533" t="s">
        <v>172</v>
      </c>
      <c r="G21" s="526">
        <f>SUM(G6:G20)</f>
        <v>3080</v>
      </c>
      <c r="H21" s="526">
        <f>SUM(H6:H20)</f>
        <v>7755</v>
      </c>
      <c r="I21" s="526">
        <f>SUM(I6:I20)</f>
        <v>3859</v>
      </c>
      <c r="J21" s="534">
        <f>SUM(J6:J20)</f>
        <v>3896</v>
      </c>
    </row>
    <row r="22" spans="1:10" ht="20.25" customHeight="1">
      <c r="A22" s="531" t="s">
        <v>171</v>
      </c>
      <c r="B22" s="529">
        <v>126</v>
      </c>
      <c r="C22" s="530">
        <v>305</v>
      </c>
      <c r="D22" s="530">
        <v>150</v>
      </c>
      <c r="E22" s="529">
        <v>155</v>
      </c>
      <c r="F22" s="528" t="s">
        <v>170</v>
      </c>
      <c r="G22" s="530">
        <v>94</v>
      </c>
      <c r="H22" s="535">
        <v>247</v>
      </c>
      <c r="I22" s="530">
        <v>115</v>
      </c>
      <c r="J22" s="529">
        <v>132</v>
      </c>
    </row>
    <row r="23" spans="1:10" ht="20.25" customHeight="1">
      <c r="A23" s="531" t="s">
        <v>169</v>
      </c>
      <c r="B23" s="529">
        <v>621</v>
      </c>
      <c r="C23" s="530">
        <v>1495</v>
      </c>
      <c r="D23" s="530">
        <v>684</v>
      </c>
      <c r="E23" s="529">
        <v>811</v>
      </c>
      <c r="F23" s="528" t="s">
        <v>168</v>
      </c>
      <c r="G23" s="530">
        <v>38</v>
      </c>
      <c r="H23" s="535">
        <v>90</v>
      </c>
      <c r="I23" s="530">
        <v>47</v>
      </c>
      <c r="J23" s="529">
        <v>43</v>
      </c>
    </row>
    <row r="24" spans="1:10" ht="20.25" customHeight="1">
      <c r="A24" s="531" t="s">
        <v>167</v>
      </c>
      <c r="B24" s="529">
        <v>70</v>
      </c>
      <c r="C24" s="530">
        <v>150</v>
      </c>
      <c r="D24" s="530">
        <v>61</v>
      </c>
      <c r="E24" s="529">
        <v>89</v>
      </c>
      <c r="F24" s="528" t="s">
        <v>166</v>
      </c>
      <c r="G24" s="530">
        <v>91</v>
      </c>
      <c r="H24" s="535">
        <v>219</v>
      </c>
      <c r="I24" s="530">
        <v>101</v>
      </c>
      <c r="J24" s="529">
        <v>118</v>
      </c>
    </row>
    <row r="25" spans="1:10" ht="20.25" customHeight="1">
      <c r="A25" s="531" t="s">
        <v>165</v>
      </c>
      <c r="B25" s="529">
        <v>164</v>
      </c>
      <c r="C25" s="530">
        <v>368</v>
      </c>
      <c r="D25" s="530">
        <v>185</v>
      </c>
      <c r="E25" s="529">
        <v>183</v>
      </c>
      <c r="F25" s="528" t="s">
        <v>164</v>
      </c>
      <c r="G25" s="530">
        <v>24</v>
      </c>
      <c r="H25" s="535">
        <v>59</v>
      </c>
      <c r="I25" s="530">
        <v>32</v>
      </c>
      <c r="J25" s="529">
        <v>27</v>
      </c>
    </row>
    <row r="26" spans="1:10" ht="20.25" customHeight="1">
      <c r="A26" s="531" t="s">
        <v>163</v>
      </c>
      <c r="B26" s="529">
        <v>656</v>
      </c>
      <c r="C26" s="530">
        <v>1558</v>
      </c>
      <c r="D26" s="530">
        <v>755</v>
      </c>
      <c r="E26" s="529">
        <v>803</v>
      </c>
      <c r="F26" s="528" t="s">
        <v>162</v>
      </c>
      <c r="G26" s="530">
        <v>47</v>
      </c>
      <c r="H26" s="535">
        <v>117</v>
      </c>
      <c r="I26" s="530">
        <v>61</v>
      </c>
      <c r="J26" s="529">
        <v>56</v>
      </c>
    </row>
    <row r="27" spans="1:10" ht="20.25" customHeight="1">
      <c r="A27" s="531" t="s">
        <v>161</v>
      </c>
      <c r="B27" s="529">
        <v>293</v>
      </c>
      <c r="C27" s="530">
        <v>730</v>
      </c>
      <c r="D27" s="530">
        <v>361</v>
      </c>
      <c r="E27" s="529">
        <v>369</v>
      </c>
      <c r="F27" s="528" t="s">
        <v>160</v>
      </c>
      <c r="G27" s="530">
        <v>84</v>
      </c>
      <c r="H27" s="535">
        <v>205</v>
      </c>
      <c r="I27" s="530">
        <v>107</v>
      </c>
      <c r="J27" s="529">
        <v>98</v>
      </c>
    </row>
    <row r="28" spans="1:10" ht="20.25" customHeight="1">
      <c r="A28" s="531" t="s">
        <v>159</v>
      </c>
      <c r="B28" s="529">
        <v>49</v>
      </c>
      <c r="C28" s="530">
        <v>92</v>
      </c>
      <c r="D28" s="530">
        <v>34</v>
      </c>
      <c r="E28" s="529">
        <v>58</v>
      </c>
      <c r="F28" s="528" t="s">
        <v>158</v>
      </c>
      <c r="G28" s="530">
        <v>72</v>
      </c>
      <c r="H28" s="535">
        <v>180</v>
      </c>
      <c r="I28" s="530">
        <v>94</v>
      </c>
      <c r="J28" s="529">
        <v>86</v>
      </c>
    </row>
    <row r="29" spans="1:10" ht="20.25" customHeight="1">
      <c r="A29" s="531" t="s">
        <v>157</v>
      </c>
      <c r="B29" s="529">
        <v>411</v>
      </c>
      <c r="C29" s="530">
        <v>837</v>
      </c>
      <c r="D29" s="530">
        <v>404</v>
      </c>
      <c r="E29" s="529">
        <v>433</v>
      </c>
      <c r="F29" s="528" t="s">
        <v>156</v>
      </c>
      <c r="G29" s="530">
        <v>79</v>
      </c>
      <c r="H29" s="535">
        <v>229</v>
      </c>
      <c r="I29" s="530">
        <v>110</v>
      </c>
      <c r="J29" s="529">
        <v>119</v>
      </c>
    </row>
    <row r="30" spans="1:10" ht="20.25" customHeight="1">
      <c r="A30" s="531" t="s">
        <v>155</v>
      </c>
      <c r="B30" s="529">
        <v>293</v>
      </c>
      <c r="C30" s="530">
        <v>638</v>
      </c>
      <c r="D30" s="530">
        <v>304</v>
      </c>
      <c r="E30" s="529">
        <v>334</v>
      </c>
      <c r="F30" s="528" t="s">
        <v>154</v>
      </c>
      <c r="G30" s="530">
        <v>152</v>
      </c>
      <c r="H30" s="535">
        <v>341</v>
      </c>
      <c r="I30" s="530">
        <v>162</v>
      </c>
      <c r="J30" s="529">
        <v>179</v>
      </c>
    </row>
    <row r="31" spans="1:10" ht="20.25" customHeight="1">
      <c r="A31" s="531" t="s">
        <v>153</v>
      </c>
      <c r="B31" s="529">
        <v>378</v>
      </c>
      <c r="C31" s="530">
        <v>896</v>
      </c>
      <c r="D31" s="530">
        <v>460</v>
      </c>
      <c r="E31" s="529">
        <v>436</v>
      </c>
      <c r="F31" s="528" t="s">
        <v>152</v>
      </c>
      <c r="G31" s="530">
        <v>96</v>
      </c>
      <c r="H31" s="535">
        <v>212</v>
      </c>
      <c r="I31" s="530">
        <v>105</v>
      </c>
      <c r="J31" s="529">
        <v>107</v>
      </c>
    </row>
    <row r="32" spans="1:10" ht="20.25" customHeight="1">
      <c r="A32" s="531" t="s">
        <v>151</v>
      </c>
      <c r="B32" s="529">
        <v>125</v>
      </c>
      <c r="C32" s="530">
        <v>277</v>
      </c>
      <c r="D32" s="530">
        <v>125</v>
      </c>
      <c r="E32" s="529">
        <v>152</v>
      </c>
      <c r="F32" s="533" t="s">
        <v>150</v>
      </c>
      <c r="G32" s="526">
        <f>SUM(G22:G31)</f>
        <v>777</v>
      </c>
      <c r="H32" s="536">
        <f>SUM(H22:H31)</f>
        <v>1899</v>
      </c>
      <c r="I32" s="526">
        <f>SUM(I22:I31)</f>
        <v>934</v>
      </c>
      <c r="J32" s="534">
        <f>SUM(J22:J31)</f>
        <v>965</v>
      </c>
    </row>
    <row r="33" spans="1:10" ht="20.25" customHeight="1">
      <c r="A33" s="531" t="s">
        <v>149</v>
      </c>
      <c r="B33" s="529">
        <v>139</v>
      </c>
      <c r="C33" s="530">
        <v>265</v>
      </c>
      <c r="D33" s="530">
        <v>130</v>
      </c>
      <c r="E33" s="529">
        <v>135</v>
      </c>
      <c r="F33" s="528" t="s">
        <v>148</v>
      </c>
      <c r="G33" s="530">
        <v>384</v>
      </c>
      <c r="H33" s="535">
        <v>998</v>
      </c>
      <c r="I33" s="530">
        <v>492</v>
      </c>
      <c r="J33" s="529">
        <v>506</v>
      </c>
    </row>
    <row r="34" spans="1:10" ht="20.25" customHeight="1">
      <c r="A34" s="537" t="s">
        <v>147</v>
      </c>
      <c r="B34" s="526">
        <f>SUM(B7:B33)</f>
        <v>6565</v>
      </c>
      <c r="C34" s="526">
        <f>SUM(C7:C33)</f>
        <v>15079</v>
      </c>
      <c r="D34" s="526">
        <f>SUM(D7:D33)</f>
        <v>7230</v>
      </c>
      <c r="E34" s="534">
        <f>SUM(E7:E33)</f>
        <v>7849</v>
      </c>
      <c r="F34" s="528" t="s">
        <v>146</v>
      </c>
      <c r="G34" s="530">
        <v>513</v>
      </c>
      <c r="H34" s="535">
        <v>1272</v>
      </c>
      <c r="I34" s="530">
        <v>623</v>
      </c>
      <c r="J34" s="529">
        <v>649</v>
      </c>
    </row>
    <row r="35" spans="1:10" ht="20.25" customHeight="1">
      <c r="A35" s="531" t="s">
        <v>145</v>
      </c>
      <c r="B35" s="529">
        <v>284</v>
      </c>
      <c r="C35" s="530">
        <v>731</v>
      </c>
      <c r="D35" s="530">
        <v>361</v>
      </c>
      <c r="E35" s="529">
        <v>370</v>
      </c>
      <c r="F35" s="528" t="s">
        <v>144</v>
      </c>
      <c r="G35" s="530">
        <v>511</v>
      </c>
      <c r="H35" s="535">
        <v>1269</v>
      </c>
      <c r="I35" s="530">
        <v>645</v>
      </c>
      <c r="J35" s="529">
        <v>624</v>
      </c>
    </row>
    <row r="36" spans="1:10" ht="20.25" customHeight="1">
      <c r="A36" s="531" t="s">
        <v>143</v>
      </c>
      <c r="B36" s="529">
        <v>45</v>
      </c>
      <c r="C36" s="530">
        <v>101</v>
      </c>
      <c r="D36" s="530">
        <v>49</v>
      </c>
      <c r="E36" s="529">
        <v>52</v>
      </c>
      <c r="F36" s="533" t="s">
        <v>142</v>
      </c>
      <c r="G36" s="526">
        <f>SUM(G33:G35)</f>
        <v>1408</v>
      </c>
      <c r="H36" s="536">
        <f>SUM(H33:H35)</f>
        <v>3539</v>
      </c>
      <c r="I36" s="526">
        <f>SUM(I33:I35)</f>
        <v>1760</v>
      </c>
      <c r="J36" s="534">
        <f>SUM(J33:J35)</f>
        <v>1779</v>
      </c>
    </row>
    <row r="37" spans="1:10" ht="20.25" customHeight="1">
      <c r="A37" s="531" t="s">
        <v>141</v>
      </c>
      <c r="B37" s="529">
        <v>337</v>
      </c>
      <c r="C37" s="530">
        <v>966</v>
      </c>
      <c r="D37" s="530">
        <v>447</v>
      </c>
      <c r="E37" s="529">
        <v>519</v>
      </c>
      <c r="F37" s="528" t="s">
        <v>140</v>
      </c>
      <c r="G37" s="530">
        <v>889</v>
      </c>
      <c r="H37" s="535">
        <v>2445</v>
      </c>
      <c r="I37" s="530">
        <v>1144</v>
      </c>
      <c r="J37" s="529">
        <v>1301</v>
      </c>
    </row>
    <row r="38" spans="1:10" ht="20.25" customHeight="1">
      <c r="A38" s="531" t="s">
        <v>139</v>
      </c>
      <c r="B38" s="529">
        <v>188</v>
      </c>
      <c r="C38" s="530">
        <v>418</v>
      </c>
      <c r="D38" s="530">
        <v>226</v>
      </c>
      <c r="E38" s="529">
        <v>192</v>
      </c>
      <c r="F38" s="528" t="s">
        <v>138</v>
      </c>
      <c r="G38" s="530">
        <v>473</v>
      </c>
      <c r="H38" s="535">
        <v>1153</v>
      </c>
      <c r="I38" s="530">
        <v>557</v>
      </c>
      <c r="J38" s="529">
        <v>596</v>
      </c>
    </row>
    <row r="39" spans="1:10" ht="20.25" customHeight="1">
      <c r="A39" s="531" t="s">
        <v>137</v>
      </c>
      <c r="B39" s="529">
        <v>195</v>
      </c>
      <c r="C39" s="530">
        <v>599</v>
      </c>
      <c r="D39" s="530">
        <v>288</v>
      </c>
      <c r="E39" s="529">
        <v>311</v>
      </c>
      <c r="F39" s="528" t="s">
        <v>136</v>
      </c>
      <c r="G39" s="530">
        <v>865</v>
      </c>
      <c r="H39" s="535">
        <v>2056</v>
      </c>
      <c r="I39" s="530">
        <v>976</v>
      </c>
      <c r="J39" s="529">
        <v>1080</v>
      </c>
    </row>
    <row r="40" spans="1:10" ht="20.25" customHeight="1">
      <c r="A40" s="537" t="s">
        <v>135</v>
      </c>
      <c r="B40" s="526">
        <f>SUM(B35:B39)</f>
        <v>1049</v>
      </c>
      <c r="C40" s="526">
        <f>SUM(C35:C39)</f>
        <v>2815</v>
      </c>
      <c r="D40" s="526">
        <f>SUM(D35:D39)</f>
        <v>1371</v>
      </c>
      <c r="E40" s="534">
        <f>SUM(E35:E39)</f>
        <v>1444</v>
      </c>
      <c r="F40" s="528" t="s">
        <v>134</v>
      </c>
      <c r="G40" s="530">
        <v>511</v>
      </c>
      <c r="H40" s="535">
        <v>1205</v>
      </c>
      <c r="I40" s="530">
        <v>599</v>
      </c>
      <c r="J40" s="529">
        <v>606</v>
      </c>
    </row>
    <row r="41" spans="1:10" ht="20.25" customHeight="1">
      <c r="A41" s="531" t="s">
        <v>133</v>
      </c>
      <c r="B41" s="529">
        <v>551</v>
      </c>
      <c r="C41" s="530">
        <v>1318</v>
      </c>
      <c r="D41" s="530">
        <v>685</v>
      </c>
      <c r="E41" s="529">
        <v>633</v>
      </c>
      <c r="F41" s="538" t="s">
        <v>132</v>
      </c>
      <c r="G41" s="539">
        <v>417</v>
      </c>
      <c r="H41" s="535">
        <v>1056</v>
      </c>
      <c r="I41" s="539">
        <v>517</v>
      </c>
      <c r="J41" s="540">
        <v>539</v>
      </c>
    </row>
    <row r="42" spans="1:10" ht="20.25" customHeight="1">
      <c r="A42" s="531" t="s">
        <v>131</v>
      </c>
      <c r="B42" s="529">
        <v>132</v>
      </c>
      <c r="C42" s="530">
        <v>358</v>
      </c>
      <c r="D42" s="530">
        <v>170</v>
      </c>
      <c r="E42" s="529">
        <v>188</v>
      </c>
      <c r="F42" s="533" t="s">
        <v>130</v>
      </c>
      <c r="G42" s="526">
        <f>SUM(G37:G41)</f>
        <v>3155</v>
      </c>
      <c r="H42" s="536">
        <f>SUM(H37:H41)</f>
        <v>7915</v>
      </c>
      <c r="I42" s="526">
        <f>SUM(I37:I41)</f>
        <v>3793</v>
      </c>
      <c r="J42" s="534">
        <f>SUM(J37:J41)</f>
        <v>4122</v>
      </c>
    </row>
    <row r="43" spans="1:10" ht="20.25" customHeight="1">
      <c r="A43" s="541" t="s">
        <v>129</v>
      </c>
      <c r="B43" s="540">
        <v>114</v>
      </c>
      <c r="C43" s="530">
        <v>313</v>
      </c>
      <c r="D43" s="539">
        <v>170</v>
      </c>
      <c r="E43" s="542">
        <v>143</v>
      </c>
      <c r="F43" s="789"/>
      <c r="G43" s="790"/>
      <c r="H43" s="790"/>
      <c r="I43" s="790"/>
      <c r="J43" s="790"/>
    </row>
    <row r="44" spans="1:10" ht="20.25" customHeight="1">
      <c r="A44" s="543" t="s">
        <v>128</v>
      </c>
      <c r="B44" s="526">
        <f>SUM(B41:B43)</f>
        <v>797</v>
      </c>
      <c r="C44" s="526">
        <f>SUM(C41:C43)</f>
        <v>1989</v>
      </c>
      <c r="D44" s="526">
        <f>SUM(D41:D43)</f>
        <v>1025</v>
      </c>
      <c r="E44" s="544">
        <f>SUM(E41:E43)</f>
        <v>964</v>
      </c>
      <c r="F44" s="791"/>
      <c r="G44" s="792"/>
      <c r="H44" s="792"/>
      <c r="I44" s="792"/>
      <c r="J44" s="792"/>
    </row>
    <row r="45" spans="1:10" ht="18" customHeight="1">
      <c r="A45" s="793" t="s">
        <v>127</v>
      </c>
      <c r="B45" s="794"/>
      <c r="C45" s="795"/>
      <c r="D45" s="795"/>
      <c r="E45" s="795"/>
      <c r="F45" s="795"/>
      <c r="G45" s="795"/>
      <c r="H45" s="795"/>
      <c r="I45" s="795"/>
      <c r="J45" s="795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54" spans="1:10">
      <c r="J54" s="12"/>
    </row>
    <row r="55" spans="1:10">
      <c r="A55" s="31"/>
      <c r="B55" s="28"/>
      <c r="C55" s="28"/>
      <c r="D55" s="28"/>
      <c r="E55" s="28"/>
    </row>
    <row r="56" spans="1:10">
      <c r="A56" s="781"/>
      <c r="B56" s="782"/>
      <c r="C56" s="12"/>
      <c r="D56" s="12"/>
      <c r="E56" s="12"/>
    </row>
    <row r="57" spans="1:10">
      <c r="A57" s="32"/>
    </row>
    <row r="58" spans="1:10">
      <c r="A58" s="32"/>
    </row>
  </sheetData>
  <mergeCells count="13">
    <mergeCell ref="H3:J3"/>
    <mergeCell ref="F43:J43"/>
    <mergeCell ref="F44:J44"/>
    <mergeCell ref="A45:B45"/>
    <mergeCell ref="C45:J45"/>
    <mergeCell ref="G4:G5"/>
    <mergeCell ref="H4:J4"/>
    <mergeCell ref="F4:F5"/>
    <mergeCell ref="A56:B56"/>
    <mergeCell ref="A4:A5"/>
    <mergeCell ref="B4:B5"/>
    <mergeCell ref="C4:E4"/>
    <mergeCell ref="A2:D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view="pageBreakPreview" zoomScale="75" zoomScaleNormal="75" zoomScaleSheetLayoutView="75" workbookViewId="0">
      <selection activeCell="A2" sqref="A2:E2"/>
    </sheetView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85" t="s">
        <v>372</v>
      </c>
    </row>
    <row r="2" spans="1:19" ht="19.5" customHeight="1">
      <c r="A2" s="799" t="s">
        <v>394</v>
      </c>
      <c r="B2" s="799"/>
      <c r="C2" s="799"/>
      <c r="D2" s="799"/>
      <c r="E2" s="799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5" customHeight="1" thickBot="1">
      <c r="A3" s="207" t="s">
        <v>114</v>
      </c>
      <c r="B3" s="173"/>
      <c r="C3" s="173"/>
      <c r="D3" s="173"/>
      <c r="E3" s="173"/>
      <c r="F3" s="800"/>
      <c r="G3" s="800"/>
      <c r="H3" s="208"/>
      <c r="I3" s="208"/>
      <c r="J3" s="801" t="s">
        <v>208</v>
      </c>
      <c r="K3" s="801"/>
      <c r="L3" s="801"/>
      <c r="M3" s="801"/>
      <c r="N3" s="801"/>
      <c r="O3" s="801"/>
      <c r="P3" s="801"/>
      <c r="Q3" s="209"/>
      <c r="R3" s="209"/>
      <c r="S3" s="209"/>
    </row>
    <row r="4" spans="1:19" ht="21" customHeight="1" thickTop="1">
      <c r="A4" s="803" t="s">
        <v>401</v>
      </c>
      <c r="B4" s="751" t="s">
        <v>469</v>
      </c>
      <c r="C4" s="805"/>
      <c r="D4" s="806"/>
      <c r="E4" s="751" t="s">
        <v>470</v>
      </c>
      <c r="F4" s="733"/>
      <c r="G4" s="729"/>
      <c r="H4" s="751" t="s">
        <v>471</v>
      </c>
      <c r="I4" s="805"/>
      <c r="J4" s="806"/>
      <c r="K4" s="751" t="s">
        <v>473</v>
      </c>
      <c r="L4" s="733"/>
      <c r="M4" s="733"/>
      <c r="N4" s="751" t="s">
        <v>654</v>
      </c>
      <c r="O4" s="733"/>
      <c r="P4" s="733"/>
      <c r="Q4" s="210"/>
      <c r="R4" s="210"/>
      <c r="S4" s="210"/>
    </row>
    <row r="5" spans="1:19" ht="19.5" customHeight="1">
      <c r="A5" s="804"/>
      <c r="B5" s="483" t="s">
        <v>474</v>
      </c>
      <c r="C5" s="501" t="s">
        <v>11</v>
      </c>
      <c r="D5" s="97" t="s">
        <v>10</v>
      </c>
      <c r="E5" s="211" t="s">
        <v>474</v>
      </c>
      <c r="F5" s="501" t="s">
        <v>11</v>
      </c>
      <c r="G5" s="501" t="s">
        <v>10</v>
      </c>
      <c r="H5" s="483" t="s">
        <v>474</v>
      </c>
      <c r="I5" s="501" t="s">
        <v>11</v>
      </c>
      <c r="J5" s="501" t="s">
        <v>10</v>
      </c>
      <c r="K5" s="483" t="s">
        <v>474</v>
      </c>
      <c r="L5" s="501" t="s">
        <v>11</v>
      </c>
      <c r="M5" s="501" t="s">
        <v>10</v>
      </c>
      <c r="N5" s="483" t="s">
        <v>474</v>
      </c>
      <c r="O5" s="501" t="s">
        <v>11</v>
      </c>
      <c r="P5" s="501" t="s">
        <v>10</v>
      </c>
      <c r="Q5" s="210"/>
      <c r="R5" s="210"/>
      <c r="S5" s="210"/>
    </row>
    <row r="6" spans="1:19" ht="22.5" customHeight="1">
      <c r="A6" s="212" t="s">
        <v>475</v>
      </c>
      <c r="B6" s="545">
        <v>46158</v>
      </c>
      <c r="C6" s="546">
        <v>22946</v>
      </c>
      <c r="D6" s="547">
        <v>23212</v>
      </c>
      <c r="E6" s="548">
        <v>45499</v>
      </c>
      <c r="F6" s="546">
        <v>22331</v>
      </c>
      <c r="G6" s="548">
        <v>23168</v>
      </c>
      <c r="H6" s="545">
        <v>43997</v>
      </c>
      <c r="I6" s="546">
        <v>21463</v>
      </c>
      <c r="J6" s="548">
        <v>22534</v>
      </c>
      <c r="K6" s="545">
        <f>SUM(L6:M6)</f>
        <v>42512</v>
      </c>
      <c r="L6" s="546">
        <v>20623</v>
      </c>
      <c r="M6" s="548">
        <v>21889</v>
      </c>
      <c r="N6" s="545">
        <v>40991</v>
      </c>
      <c r="O6" s="546">
        <v>19972</v>
      </c>
      <c r="P6" s="548">
        <v>21019</v>
      </c>
      <c r="Q6" s="213"/>
      <c r="R6" s="213"/>
      <c r="S6" s="213"/>
    </row>
    <row r="7" spans="1:19" ht="35.25" customHeight="1">
      <c r="A7" s="214" t="s">
        <v>207</v>
      </c>
      <c r="B7" s="215">
        <v>7060</v>
      </c>
      <c r="C7" s="216">
        <v>3644</v>
      </c>
      <c r="D7" s="217">
        <v>3416</v>
      </c>
      <c r="E7" s="218">
        <v>6453</v>
      </c>
      <c r="F7" s="216">
        <v>3317</v>
      </c>
      <c r="G7" s="218">
        <v>3136</v>
      </c>
      <c r="H7" s="215">
        <v>5857</v>
      </c>
      <c r="I7" s="216">
        <v>3025</v>
      </c>
      <c r="J7" s="218">
        <v>2832</v>
      </c>
      <c r="K7" s="215">
        <f>SUM(L7:M7)</f>
        <v>5371</v>
      </c>
      <c r="L7" s="216">
        <v>2717</v>
      </c>
      <c r="M7" s="218">
        <v>2654</v>
      </c>
      <c r="N7" s="215">
        <v>4731</v>
      </c>
      <c r="O7" s="216">
        <v>2418</v>
      </c>
      <c r="P7" s="218">
        <v>2313</v>
      </c>
      <c r="Q7" s="218"/>
      <c r="R7" s="218"/>
      <c r="S7" s="218"/>
    </row>
    <row r="8" spans="1:19" ht="35.25" customHeight="1">
      <c r="A8" s="214" t="s">
        <v>206</v>
      </c>
      <c r="B8" s="215">
        <v>29297</v>
      </c>
      <c r="C8" s="216">
        <v>15150</v>
      </c>
      <c r="D8" s="217">
        <v>14147</v>
      </c>
      <c r="E8" s="218">
        <v>28159</v>
      </c>
      <c r="F8" s="216">
        <v>14345</v>
      </c>
      <c r="G8" s="218">
        <v>13814</v>
      </c>
      <c r="H8" s="215">
        <v>26617</v>
      </c>
      <c r="I8" s="216">
        <v>13502</v>
      </c>
      <c r="J8" s="218">
        <v>13115</v>
      </c>
      <c r="K8" s="215">
        <f>SUM(L8:M8)</f>
        <v>24099</v>
      </c>
      <c r="L8" s="216">
        <v>12171</v>
      </c>
      <c r="M8" s="218">
        <v>11928</v>
      </c>
      <c r="N8" s="215">
        <v>22257</v>
      </c>
      <c r="O8" s="216">
        <v>11321</v>
      </c>
      <c r="P8" s="218">
        <v>10936</v>
      </c>
      <c r="Q8" s="218"/>
      <c r="R8" s="218"/>
      <c r="S8" s="218"/>
    </row>
    <row r="9" spans="1:19" ht="35.25" customHeight="1">
      <c r="A9" s="214" t="s">
        <v>205</v>
      </c>
      <c r="B9" s="215">
        <v>9623</v>
      </c>
      <c r="C9" s="216">
        <v>4023</v>
      </c>
      <c r="D9" s="217">
        <v>5600</v>
      </c>
      <c r="E9" s="218">
        <v>10368</v>
      </c>
      <c r="F9" s="216">
        <v>4327</v>
      </c>
      <c r="G9" s="218">
        <v>6041</v>
      </c>
      <c r="H9" s="215">
        <v>11506</v>
      </c>
      <c r="I9" s="216">
        <v>4919</v>
      </c>
      <c r="J9" s="218">
        <v>6587</v>
      </c>
      <c r="K9" s="215">
        <f>SUM(L9:M9)</f>
        <v>12857</v>
      </c>
      <c r="L9" s="216">
        <v>5635</v>
      </c>
      <c r="M9" s="218">
        <v>7222</v>
      </c>
      <c r="N9" s="215">
        <v>13773</v>
      </c>
      <c r="O9" s="216">
        <v>6077</v>
      </c>
      <c r="P9" s="218">
        <v>7696</v>
      </c>
      <c r="Q9" s="218"/>
      <c r="R9" s="218"/>
      <c r="S9" s="218"/>
    </row>
    <row r="10" spans="1:19" ht="21.95" customHeight="1">
      <c r="A10" s="198" t="s">
        <v>476</v>
      </c>
      <c r="B10" s="219">
        <v>136.30000000000001</v>
      </c>
      <c r="C10" s="219">
        <v>110.40065861690449</v>
      </c>
      <c r="D10" s="219">
        <v>163.9344262295082</v>
      </c>
      <c r="E10" s="219">
        <v>160.69999999999999</v>
      </c>
      <c r="F10" s="219">
        <v>130.44920108531807</v>
      </c>
      <c r="G10" s="219">
        <v>192.63392857142901</v>
      </c>
      <c r="H10" s="219">
        <v>196.4</v>
      </c>
      <c r="I10" s="220">
        <v>162.611570247934</v>
      </c>
      <c r="J10" s="221">
        <v>232.591807909604</v>
      </c>
      <c r="K10" s="219">
        <f t="shared" ref="K10:P10" si="0">K9/K7*100</f>
        <v>239.37814187302178</v>
      </c>
      <c r="L10" s="219">
        <f t="shared" si="0"/>
        <v>207.39786529260212</v>
      </c>
      <c r="M10" s="222">
        <f t="shared" si="0"/>
        <v>272.11755840241148</v>
      </c>
      <c r="N10" s="222">
        <f t="shared" si="0"/>
        <v>291.12238427393783</v>
      </c>
      <c r="O10" s="222">
        <f t="shared" si="0"/>
        <v>251.32340777502068</v>
      </c>
      <c r="P10" s="222">
        <f t="shared" si="0"/>
        <v>332.72805879809772</v>
      </c>
      <c r="Q10" s="223"/>
      <c r="R10" s="223"/>
      <c r="S10" s="223"/>
    </row>
    <row r="11" spans="1:19" ht="18" customHeight="1">
      <c r="A11" s="186" t="s">
        <v>111</v>
      </c>
      <c r="B11" s="136"/>
      <c r="C11" s="224"/>
      <c r="D11" s="170"/>
      <c r="E11" s="225"/>
      <c r="F11" s="225"/>
      <c r="G11" s="225"/>
      <c r="H11" s="170"/>
      <c r="I11" s="802" t="s">
        <v>477</v>
      </c>
      <c r="J11" s="802"/>
      <c r="K11" s="802"/>
      <c r="L11" s="802"/>
      <c r="M11" s="802"/>
      <c r="N11" s="802"/>
      <c r="O11" s="802"/>
      <c r="P11" s="802"/>
      <c r="Q11" s="802"/>
      <c r="R11" s="802"/>
      <c r="S11" s="802"/>
    </row>
    <row r="12" spans="1:19" ht="13.5" customHeight="1">
      <c r="A12" s="136"/>
      <c r="B12" s="96"/>
      <c r="C12" s="226"/>
      <c r="D12" s="227"/>
      <c r="E12" s="227"/>
      <c r="F12" s="227"/>
      <c r="G12" s="227"/>
      <c r="H12" s="228"/>
      <c r="I12" s="802"/>
      <c r="J12" s="802"/>
      <c r="K12" s="802"/>
      <c r="L12" s="802"/>
      <c r="M12" s="802"/>
      <c r="N12" s="802"/>
      <c r="O12" s="802"/>
      <c r="P12" s="802"/>
      <c r="Q12" s="802"/>
      <c r="R12" s="802"/>
      <c r="S12" s="802"/>
    </row>
    <row r="13" spans="1:19" ht="13.5" customHeight="1">
      <c r="A13" s="96"/>
      <c r="B13" s="96"/>
      <c r="C13" s="96"/>
      <c r="D13" s="96"/>
      <c r="E13" s="96"/>
      <c r="F13" s="96"/>
      <c r="G13" s="96"/>
      <c r="H13" s="96"/>
      <c r="I13" s="229"/>
      <c r="J13" s="229"/>
      <c r="K13" s="229"/>
      <c r="L13" s="229"/>
      <c r="M13" s="229"/>
      <c r="N13" s="229"/>
      <c r="O13" s="229"/>
      <c r="P13" s="229"/>
      <c r="Q13" s="229"/>
      <c r="R13" s="230"/>
      <c r="S13" s="229"/>
    </row>
    <row r="14" spans="1:19" ht="13.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3.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 ht="21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1:1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1:1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5" style="34" customWidth="1"/>
    <col min="2" max="3" width="9" style="33" customWidth="1"/>
    <col min="4" max="5" width="8.75" style="33" customWidth="1"/>
    <col min="6" max="6" width="15" style="33" customWidth="1"/>
    <col min="7" max="8" width="9" style="33" customWidth="1"/>
    <col min="9" max="9" width="8.75" style="33" customWidth="1"/>
    <col min="10" max="10" width="8.75" style="34" customWidth="1"/>
    <col min="11" max="16384" width="11" style="33"/>
  </cols>
  <sheetData>
    <row r="1" spans="1:11" ht="18" customHeight="1">
      <c r="A1" s="86" t="s">
        <v>372</v>
      </c>
    </row>
    <row r="2" spans="1:11" ht="19.5" customHeight="1">
      <c r="A2" s="231" t="s">
        <v>478</v>
      </c>
      <c r="B2" s="232"/>
      <c r="C2" s="232"/>
      <c r="D2" s="232"/>
      <c r="E2" s="232"/>
      <c r="F2" s="233"/>
      <c r="G2" s="232"/>
      <c r="H2" s="232"/>
      <c r="I2" s="232"/>
      <c r="J2" s="232"/>
      <c r="K2" s="90"/>
    </row>
    <row r="3" spans="1:11" ht="15" customHeight="1" thickBot="1">
      <c r="A3" s="549" t="s">
        <v>374</v>
      </c>
      <c r="B3" s="550"/>
      <c r="C3" s="551"/>
      <c r="D3" s="551"/>
      <c r="E3" s="551"/>
      <c r="F3" s="552"/>
      <c r="G3" s="550"/>
      <c r="H3" s="808" t="s">
        <v>827</v>
      </c>
      <c r="I3" s="808"/>
      <c r="J3" s="808"/>
    </row>
    <row r="4" spans="1:11" ht="21" customHeight="1" thickTop="1">
      <c r="A4" s="809" t="s">
        <v>214</v>
      </c>
      <c r="B4" s="811" t="s">
        <v>479</v>
      </c>
      <c r="C4" s="813" t="s">
        <v>480</v>
      </c>
      <c r="D4" s="811"/>
      <c r="E4" s="814"/>
      <c r="F4" s="815" t="s">
        <v>214</v>
      </c>
      <c r="G4" s="817" t="s">
        <v>479</v>
      </c>
      <c r="H4" s="813" t="s">
        <v>480</v>
      </c>
      <c r="I4" s="811"/>
      <c r="J4" s="811"/>
    </row>
    <row r="5" spans="1:11" ht="18" customHeight="1">
      <c r="A5" s="810"/>
      <c r="B5" s="812"/>
      <c r="C5" s="235" t="s">
        <v>213</v>
      </c>
      <c r="D5" s="554" t="s">
        <v>11</v>
      </c>
      <c r="E5" s="236" t="s">
        <v>10</v>
      </c>
      <c r="F5" s="816"/>
      <c r="G5" s="818"/>
      <c r="H5" s="481" t="s">
        <v>213</v>
      </c>
      <c r="I5" s="237" t="s">
        <v>11</v>
      </c>
      <c r="J5" s="554" t="s">
        <v>10</v>
      </c>
    </row>
    <row r="6" spans="1:11" ht="3" customHeight="1">
      <c r="A6" s="238"/>
      <c r="B6" s="555"/>
      <c r="C6" s="556"/>
      <c r="D6" s="556"/>
      <c r="E6" s="557"/>
      <c r="F6" s="558"/>
      <c r="G6" s="555"/>
      <c r="H6" s="559"/>
      <c r="I6" s="555"/>
      <c r="J6" s="559"/>
    </row>
    <row r="7" spans="1:11" ht="18.75" customHeight="1">
      <c r="A7" s="482" t="s">
        <v>403</v>
      </c>
      <c r="B7" s="239">
        <v>19194</v>
      </c>
      <c r="C7" s="239">
        <v>41478</v>
      </c>
      <c r="D7" s="239">
        <v>20335</v>
      </c>
      <c r="E7" s="240">
        <v>21143</v>
      </c>
      <c r="F7" s="458" t="s">
        <v>812</v>
      </c>
      <c r="G7" s="560">
        <v>218</v>
      </c>
      <c r="H7" s="242">
        <v>482</v>
      </c>
      <c r="I7" s="560">
        <v>236</v>
      </c>
      <c r="J7" s="561">
        <v>246</v>
      </c>
    </row>
    <row r="8" spans="1:11" ht="18.75" customHeight="1">
      <c r="A8" s="244" t="s">
        <v>201</v>
      </c>
      <c r="B8" s="562">
        <v>476</v>
      </c>
      <c r="C8" s="563">
        <v>1142</v>
      </c>
      <c r="D8" s="562">
        <v>585</v>
      </c>
      <c r="E8" s="564">
        <v>557</v>
      </c>
      <c r="F8" s="458" t="s">
        <v>813</v>
      </c>
      <c r="G8" s="560">
        <v>72</v>
      </c>
      <c r="H8" s="242">
        <v>176</v>
      </c>
      <c r="I8" s="560">
        <v>80</v>
      </c>
      <c r="J8" s="561">
        <v>96</v>
      </c>
    </row>
    <row r="9" spans="1:11" ht="18.75" customHeight="1">
      <c r="A9" s="244" t="s">
        <v>199</v>
      </c>
      <c r="B9" s="565">
        <v>395</v>
      </c>
      <c r="C9" s="563">
        <v>834</v>
      </c>
      <c r="D9" s="565">
        <v>384</v>
      </c>
      <c r="E9" s="566">
        <v>450</v>
      </c>
      <c r="F9" s="458" t="s">
        <v>814</v>
      </c>
      <c r="G9" s="560">
        <v>164</v>
      </c>
      <c r="H9" s="242">
        <v>394</v>
      </c>
      <c r="I9" s="560">
        <v>208</v>
      </c>
      <c r="J9" s="561">
        <v>186</v>
      </c>
    </row>
    <row r="10" spans="1:11" ht="18.75" customHeight="1">
      <c r="A10" s="244" t="s">
        <v>197</v>
      </c>
      <c r="B10" s="565">
        <v>193</v>
      </c>
      <c r="C10" s="563">
        <v>411</v>
      </c>
      <c r="D10" s="565">
        <v>196</v>
      </c>
      <c r="E10" s="566">
        <v>215</v>
      </c>
      <c r="F10" s="458" t="s">
        <v>815</v>
      </c>
      <c r="G10" s="560">
        <v>136</v>
      </c>
      <c r="H10" s="242">
        <v>352</v>
      </c>
      <c r="I10" s="560">
        <v>170</v>
      </c>
      <c r="J10" s="561">
        <v>182</v>
      </c>
    </row>
    <row r="11" spans="1:11" ht="18.75" customHeight="1">
      <c r="A11" s="244" t="s">
        <v>195</v>
      </c>
      <c r="B11" s="565">
        <v>198</v>
      </c>
      <c r="C11" s="563">
        <v>417</v>
      </c>
      <c r="D11" s="565">
        <v>191</v>
      </c>
      <c r="E11" s="566">
        <v>226</v>
      </c>
      <c r="F11" s="458" t="s">
        <v>816</v>
      </c>
      <c r="G11" s="560">
        <v>305</v>
      </c>
      <c r="H11" s="242">
        <v>685</v>
      </c>
      <c r="I11" s="560">
        <v>329</v>
      </c>
      <c r="J11" s="561">
        <v>356</v>
      </c>
    </row>
    <row r="12" spans="1:11" ht="18.75" customHeight="1">
      <c r="A12" s="244" t="s">
        <v>193</v>
      </c>
      <c r="B12" s="565">
        <v>312</v>
      </c>
      <c r="C12" s="563">
        <v>642</v>
      </c>
      <c r="D12" s="565">
        <v>310</v>
      </c>
      <c r="E12" s="566">
        <v>332</v>
      </c>
      <c r="F12" s="458" t="s">
        <v>817</v>
      </c>
      <c r="G12" s="560">
        <v>101</v>
      </c>
      <c r="H12" s="242">
        <v>224</v>
      </c>
      <c r="I12" s="560">
        <v>119</v>
      </c>
      <c r="J12" s="561">
        <v>105</v>
      </c>
    </row>
    <row r="13" spans="1:11" ht="18.75" customHeight="1">
      <c r="A13" s="244" t="s">
        <v>191</v>
      </c>
      <c r="B13" s="565">
        <v>368</v>
      </c>
      <c r="C13" s="563">
        <v>756</v>
      </c>
      <c r="D13" s="565">
        <v>355</v>
      </c>
      <c r="E13" s="566">
        <v>401</v>
      </c>
      <c r="F13" s="458" t="s">
        <v>666</v>
      </c>
      <c r="G13" s="560">
        <v>270</v>
      </c>
      <c r="H13" s="242">
        <v>560</v>
      </c>
      <c r="I13" s="560">
        <v>282</v>
      </c>
      <c r="J13" s="561">
        <v>278</v>
      </c>
    </row>
    <row r="14" spans="1:11" ht="18.75" customHeight="1">
      <c r="A14" s="244" t="s">
        <v>189</v>
      </c>
      <c r="B14" s="565">
        <v>72</v>
      </c>
      <c r="C14" s="563">
        <v>133</v>
      </c>
      <c r="D14" s="565">
        <v>60</v>
      </c>
      <c r="E14" s="566">
        <v>73</v>
      </c>
      <c r="F14" s="458" t="s">
        <v>668</v>
      </c>
      <c r="G14" s="560">
        <v>70</v>
      </c>
      <c r="H14" s="242">
        <v>186</v>
      </c>
      <c r="I14" s="560">
        <v>97</v>
      </c>
      <c r="J14" s="561">
        <v>89</v>
      </c>
    </row>
    <row r="15" spans="1:11" ht="18.75" customHeight="1">
      <c r="A15" s="244" t="s">
        <v>187</v>
      </c>
      <c r="B15" s="565">
        <v>196</v>
      </c>
      <c r="C15" s="563">
        <v>361</v>
      </c>
      <c r="D15" s="565">
        <v>172</v>
      </c>
      <c r="E15" s="566">
        <v>189</v>
      </c>
      <c r="F15" s="458" t="s">
        <v>670</v>
      </c>
      <c r="G15" s="560">
        <v>269</v>
      </c>
      <c r="H15" s="242">
        <v>629</v>
      </c>
      <c r="I15" s="560">
        <v>317</v>
      </c>
      <c r="J15" s="561">
        <v>312</v>
      </c>
    </row>
    <row r="16" spans="1:11" ht="18.75" customHeight="1">
      <c r="A16" s="244" t="s">
        <v>185</v>
      </c>
      <c r="B16" s="565">
        <v>291</v>
      </c>
      <c r="C16" s="563">
        <v>536</v>
      </c>
      <c r="D16" s="565">
        <v>265</v>
      </c>
      <c r="E16" s="566">
        <v>271</v>
      </c>
      <c r="F16" s="458" t="s">
        <v>672</v>
      </c>
      <c r="G16" s="560">
        <v>653</v>
      </c>
      <c r="H16" s="242">
        <v>1485</v>
      </c>
      <c r="I16" s="560">
        <v>742</v>
      </c>
      <c r="J16" s="561">
        <v>743</v>
      </c>
    </row>
    <row r="17" spans="1:10" ht="18.75" customHeight="1">
      <c r="A17" s="244" t="s">
        <v>183</v>
      </c>
      <c r="B17" s="565">
        <v>187</v>
      </c>
      <c r="C17" s="563">
        <v>290</v>
      </c>
      <c r="D17" s="565">
        <v>137</v>
      </c>
      <c r="E17" s="566">
        <v>153</v>
      </c>
      <c r="F17" s="458" t="s">
        <v>674</v>
      </c>
      <c r="G17" s="560">
        <v>619</v>
      </c>
      <c r="H17" s="242">
        <v>1353</v>
      </c>
      <c r="I17" s="560">
        <v>635</v>
      </c>
      <c r="J17" s="561">
        <v>718</v>
      </c>
    </row>
    <row r="18" spans="1:10" ht="18.75" customHeight="1">
      <c r="A18" s="244" t="s">
        <v>181</v>
      </c>
      <c r="B18" s="565">
        <v>116</v>
      </c>
      <c r="C18" s="563">
        <v>203</v>
      </c>
      <c r="D18" s="565">
        <v>89</v>
      </c>
      <c r="E18" s="566">
        <v>114</v>
      </c>
      <c r="F18" s="458" t="s">
        <v>676</v>
      </c>
      <c r="G18" s="560">
        <v>128</v>
      </c>
      <c r="H18" s="242">
        <v>222</v>
      </c>
      <c r="I18" s="560">
        <v>108</v>
      </c>
      <c r="J18" s="561">
        <v>114</v>
      </c>
    </row>
    <row r="19" spans="1:10" ht="18.75" customHeight="1">
      <c r="A19" s="244" t="s">
        <v>179</v>
      </c>
      <c r="B19" s="565">
        <v>123</v>
      </c>
      <c r="C19" s="563">
        <v>286</v>
      </c>
      <c r="D19" s="565">
        <v>143</v>
      </c>
      <c r="E19" s="566">
        <v>143</v>
      </c>
      <c r="F19" s="458" t="s">
        <v>678</v>
      </c>
      <c r="G19" s="560">
        <v>64</v>
      </c>
      <c r="H19" s="242">
        <v>141</v>
      </c>
      <c r="I19" s="560">
        <v>76</v>
      </c>
      <c r="J19" s="561">
        <v>65</v>
      </c>
    </row>
    <row r="20" spans="1:10" ht="18.75" customHeight="1">
      <c r="A20" s="244" t="s">
        <v>177</v>
      </c>
      <c r="B20" s="565">
        <v>173</v>
      </c>
      <c r="C20" s="563">
        <v>378</v>
      </c>
      <c r="D20" s="565">
        <v>174</v>
      </c>
      <c r="E20" s="566">
        <v>204</v>
      </c>
      <c r="F20" s="458" t="s">
        <v>680</v>
      </c>
      <c r="G20" s="560">
        <v>313</v>
      </c>
      <c r="H20" s="242">
        <v>649</v>
      </c>
      <c r="I20" s="560">
        <v>359</v>
      </c>
      <c r="J20" s="561">
        <v>290</v>
      </c>
    </row>
    <row r="21" spans="1:10" ht="18.75" customHeight="1" thickBot="1">
      <c r="A21" s="244" t="s">
        <v>175</v>
      </c>
      <c r="B21" s="565">
        <v>171</v>
      </c>
      <c r="C21" s="563">
        <v>355</v>
      </c>
      <c r="D21" s="563">
        <v>169</v>
      </c>
      <c r="E21" s="566">
        <v>186</v>
      </c>
      <c r="F21" s="458" t="s">
        <v>682</v>
      </c>
      <c r="G21" s="560">
        <v>267</v>
      </c>
      <c r="H21" s="242">
        <v>607</v>
      </c>
      <c r="I21" s="560">
        <v>306</v>
      </c>
      <c r="J21" s="561">
        <v>301</v>
      </c>
    </row>
    <row r="22" spans="1:10" ht="18.75" customHeight="1" thickBot="1">
      <c r="A22" s="244" t="s">
        <v>173</v>
      </c>
      <c r="B22" s="565">
        <v>210</v>
      </c>
      <c r="C22" s="563">
        <v>337</v>
      </c>
      <c r="D22" s="565">
        <v>156</v>
      </c>
      <c r="E22" s="566">
        <v>181</v>
      </c>
      <c r="F22" s="567" t="s">
        <v>818</v>
      </c>
      <c r="G22" s="568">
        <v>3649</v>
      </c>
      <c r="H22" s="568">
        <v>8145</v>
      </c>
      <c r="I22" s="568">
        <v>4064</v>
      </c>
      <c r="J22" s="569">
        <v>4081</v>
      </c>
    </row>
    <row r="23" spans="1:10" ht="18.75" customHeight="1">
      <c r="A23" s="244" t="s">
        <v>171</v>
      </c>
      <c r="B23" s="565">
        <v>152</v>
      </c>
      <c r="C23" s="563">
        <v>309</v>
      </c>
      <c r="D23" s="565">
        <v>153</v>
      </c>
      <c r="E23" s="566">
        <v>156</v>
      </c>
      <c r="F23" s="458" t="s">
        <v>685</v>
      </c>
      <c r="G23" s="560">
        <v>128</v>
      </c>
      <c r="H23" s="242">
        <v>271</v>
      </c>
      <c r="I23" s="560">
        <v>127</v>
      </c>
      <c r="J23" s="561">
        <v>144</v>
      </c>
    </row>
    <row r="24" spans="1:10" ht="18.75" customHeight="1">
      <c r="A24" s="244" t="s">
        <v>169</v>
      </c>
      <c r="B24" s="565">
        <v>766</v>
      </c>
      <c r="C24" s="563">
        <v>1625</v>
      </c>
      <c r="D24" s="565">
        <v>759</v>
      </c>
      <c r="E24" s="566">
        <v>866</v>
      </c>
      <c r="F24" s="458" t="s">
        <v>687</v>
      </c>
      <c r="G24" s="560">
        <v>37</v>
      </c>
      <c r="H24" s="242">
        <v>77</v>
      </c>
      <c r="I24" s="560">
        <v>40</v>
      </c>
      <c r="J24" s="561">
        <v>37</v>
      </c>
    </row>
    <row r="25" spans="1:10" ht="18.75" customHeight="1">
      <c r="A25" s="244" t="s">
        <v>655</v>
      </c>
      <c r="B25" s="565">
        <v>81</v>
      </c>
      <c r="C25" s="563">
        <v>150</v>
      </c>
      <c r="D25" s="565">
        <v>64</v>
      </c>
      <c r="E25" s="566">
        <v>86</v>
      </c>
      <c r="F25" s="458" t="s">
        <v>689</v>
      </c>
      <c r="G25" s="560">
        <v>109</v>
      </c>
      <c r="H25" s="242">
        <v>249</v>
      </c>
      <c r="I25" s="560">
        <v>120</v>
      </c>
      <c r="J25" s="561">
        <v>129</v>
      </c>
    </row>
    <row r="26" spans="1:10" ht="18.75" customHeight="1">
      <c r="A26" s="244" t="s">
        <v>165</v>
      </c>
      <c r="B26" s="565">
        <v>178</v>
      </c>
      <c r="C26" s="563">
        <v>365</v>
      </c>
      <c r="D26" s="565">
        <v>185</v>
      </c>
      <c r="E26" s="566">
        <v>180</v>
      </c>
      <c r="F26" s="458" t="s">
        <v>819</v>
      </c>
      <c r="G26" s="560">
        <v>32</v>
      </c>
      <c r="H26" s="242">
        <v>72</v>
      </c>
      <c r="I26" s="560">
        <v>37</v>
      </c>
      <c r="J26" s="561">
        <v>35</v>
      </c>
    </row>
    <row r="27" spans="1:10" ht="18.75" customHeight="1">
      <c r="A27" s="244" t="s">
        <v>163</v>
      </c>
      <c r="B27" s="565">
        <v>696</v>
      </c>
      <c r="C27" s="563">
        <v>1550</v>
      </c>
      <c r="D27" s="565">
        <v>749</v>
      </c>
      <c r="E27" s="566">
        <v>801</v>
      </c>
      <c r="F27" s="458" t="s">
        <v>692</v>
      </c>
      <c r="G27" s="560">
        <v>56</v>
      </c>
      <c r="H27" s="242">
        <v>112</v>
      </c>
      <c r="I27" s="560">
        <v>58</v>
      </c>
      <c r="J27" s="561">
        <v>54</v>
      </c>
    </row>
    <row r="28" spans="1:10" ht="18.75" customHeight="1">
      <c r="A28" s="244" t="s">
        <v>161</v>
      </c>
      <c r="B28" s="565">
        <v>356</v>
      </c>
      <c r="C28" s="563">
        <v>795</v>
      </c>
      <c r="D28" s="565">
        <v>391</v>
      </c>
      <c r="E28" s="566">
        <v>404</v>
      </c>
      <c r="F28" s="458" t="s">
        <v>694</v>
      </c>
      <c r="G28" s="560">
        <v>102</v>
      </c>
      <c r="H28" s="242">
        <v>227</v>
      </c>
      <c r="I28" s="560">
        <v>114</v>
      </c>
      <c r="J28" s="561">
        <v>113</v>
      </c>
    </row>
    <row r="29" spans="1:10" ht="18.75" customHeight="1">
      <c r="A29" s="244" t="s">
        <v>159</v>
      </c>
      <c r="B29" s="565">
        <v>54</v>
      </c>
      <c r="C29" s="563">
        <v>93</v>
      </c>
      <c r="D29" s="565">
        <v>37</v>
      </c>
      <c r="E29" s="566">
        <v>56</v>
      </c>
      <c r="F29" s="458" t="s">
        <v>820</v>
      </c>
      <c r="G29" s="560">
        <v>83</v>
      </c>
      <c r="H29" s="242">
        <v>175</v>
      </c>
      <c r="I29" s="560">
        <v>91</v>
      </c>
      <c r="J29" s="561">
        <v>84</v>
      </c>
    </row>
    <row r="30" spans="1:10" ht="18.75" customHeight="1">
      <c r="A30" s="244" t="s">
        <v>157</v>
      </c>
      <c r="B30" s="565">
        <v>432</v>
      </c>
      <c r="C30" s="563">
        <v>817</v>
      </c>
      <c r="D30" s="565">
        <v>401</v>
      </c>
      <c r="E30" s="566">
        <v>416</v>
      </c>
      <c r="F30" s="458" t="s">
        <v>821</v>
      </c>
      <c r="G30" s="560">
        <v>90</v>
      </c>
      <c r="H30" s="242">
        <v>227</v>
      </c>
      <c r="I30" s="560">
        <v>110</v>
      </c>
      <c r="J30" s="561">
        <v>117</v>
      </c>
    </row>
    <row r="31" spans="1:10" ht="18.75" customHeight="1">
      <c r="A31" s="244" t="s">
        <v>155</v>
      </c>
      <c r="B31" s="565">
        <v>329</v>
      </c>
      <c r="C31" s="563">
        <v>654</v>
      </c>
      <c r="D31" s="563">
        <v>326</v>
      </c>
      <c r="E31" s="566">
        <v>328</v>
      </c>
      <c r="F31" s="458" t="s">
        <v>698</v>
      </c>
      <c r="G31" s="560">
        <v>170</v>
      </c>
      <c r="H31" s="242">
        <v>332</v>
      </c>
      <c r="I31" s="560">
        <v>163</v>
      </c>
      <c r="J31" s="561">
        <v>169</v>
      </c>
    </row>
    <row r="32" spans="1:10" ht="18.75" customHeight="1" thickBot="1">
      <c r="A32" s="244" t="s">
        <v>153</v>
      </c>
      <c r="B32" s="565">
        <v>437</v>
      </c>
      <c r="C32" s="563">
        <v>951</v>
      </c>
      <c r="D32" s="565">
        <v>476</v>
      </c>
      <c r="E32" s="566">
        <v>475</v>
      </c>
      <c r="F32" s="458" t="s">
        <v>822</v>
      </c>
      <c r="G32" s="560">
        <v>122</v>
      </c>
      <c r="H32" s="242">
        <v>230</v>
      </c>
      <c r="I32" s="560">
        <v>118</v>
      </c>
      <c r="J32" s="561">
        <v>112</v>
      </c>
    </row>
    <row r="33" spans="1:12" ht="18.75" customHeight="1" thickBot="1">
      <c r="A33" s="244" t="s">
        <v>151</v>
      </c>
      <c r="B33" s="565">
        <v>137</v>
      </c>
      <c r="C33" s="563">
        <v>263</v>
      </c>
      <c r="D33" s="565">
        <v>112</v>
      </c>
      <c r="E33" s="566">
        <v>151</v>
      </c>
      <c r="F33" s="567" t="s">
        <v>823</v>
      </c>
      <c r="G33" s="568">
        <v>929</v>
      </c>
      <c r="H33" s="568">
        <v>1972</v>
      </c>
      <c r="I33" s="568">
        <v>978</v>
      </c>
      <c r="J33" s="569">
        <v>994</v>
      </c>
    </row>
    <row r="34" spans="1:12" ht="18.75" customHeight="1" thickBot="1">
      <c r="A34" s="244" t="s">
        <v>149</v>
      </c>
      <c r="B34" s="565">
        <v>161</v>
      </c>
      <c r="C34" s="563">
        <v>304</v>
      </c>
      <c r="D34" s="565">
        <v>151</v>
      </c>
      <c r="E34" s="566">
        <v>153</v>
      </c>
      <c r="F34" s="241" t="s">
        <v>702</v>
      </c>
      <c r="G34" s="560">
        <v>470</v>
      </c>
      <c r="H34" s="570">
        <v>1038</v>
      </c>
      <c r="I34" s="560">
        <v>519</v>
      </c>
      <c r="J34" s="561">
        <v>519</v>
      </c>
    </row>
    <row r="35" spans="1:12" ht="18.75" customHeight="1" thickBot="1">
      <c r="A35" s="571" t="s">
        <v>651</v>
      </c>
      <c r="B35" s="572">
        <v>7260</v>
      </c>
      <c r="C35" s="572">
        <v>14957</v>
      </c>
      <c r="D35" s="572">
        <v>7190</v>
      </c>
      <c r="E35" s="573">
        <v>7767</v>
      </c>
      <c r="F35" s="574" t="s">
        <v>824</v>
      </c>
      <c r="G35" s="575">
        <v>566</v>
      </c>
      <c r="H35" s="570">
        <v>1306</v>
      </c>
      <c r="I35" s="575">
        <v>621</v>
      </c>
      <c r="J35" s="576">
        <v>685</v>
      </c>
    </row>
    <row r="36" spans="1:12" ht="18.75" customHeight="1" thickBot="1">
      <c r="A36" s="241" t="s">
        <v>145</v>
      </c>
      <c r="B36" s="577">
        <v>333</v>
      </c>
      <c r="C36" s="563">
        <v>731</v>
      </c>
      <c r="D36" s="577">
        <v>362</v>
      </c>
      <c r="E36" s="578">
        <v>369</v>
      </c>
      <c r="F36" s="574" t="s">
        <v>734</v>
      </c>
      <c r="G36" s="575">
        <v>561</v>
      </c>
      <c r="H36" s="570">
        <v>1319</v>
      </c>
      <c r="I36" s="575">
        <v>665</v>
      </c>
      <c r="J36" s="576">
        <v>654</v>
      </c>
      <c r="K36" s="34"/>
    </row>
    <row r="37" spans="1:12" ht="18.75" customHeight="1" thickBot="1">
      <c r="A37" s="241" t="s">
        <v>143</v>
      </c>
      <c r="B37" s="579">
        <v>52</v>
      </c>
      <c r="C37" s="563">
        <v>116</v>
      </c>
      <c r="D37" s="579">
        <v>59</v>
      </c>
      <c r="E37" s="580">
        <v>57</v>
      </c>
      <c r="F37" s="581" t="s">
        <v>825</v>
      </c>
      <c r="G37" s="568">
        <v>1597</v>
      </c>
      <c r="H37" s="568">
        <v>3663</v>
      </c>
      <c r="I37" s="568">
        <v>1805</v>
      </c>
      <c r="J37" s="582">
        <v>1858</v>
      </c>
    </row>
    <row r="38" spans="1:12" ht="18.75" customHeight="1">
      <c r="A38" s="241" t="s">
        <v>141</v>
      </c>
      <c r="B38" s="579">
        <v>370</v>
      </c>
      <c r="C38" s="563">
        <v>825</v>
      </c>
      <c r="D38" s="579">
        <v>408</v>
      </c>
      <c r="E38" s="580">
        <v>417</v>
      </c>
      <c r="F38" s="574" t="s">
        <v>735</v>
      </c>
      <c r="G38" s="575">
        <v>944</v>
      </c>
      <c r="H38" s="570">
        <v>2148</v>
      </c>
      <c r="I38" s="575">
        <v>1039</v>
      </c>
      <c r="J38" s="576">
        <v>1109</v>
      </c>
      <c r="K38" s="34"/>
    </row>
    <row r="39" spans="1:12" ht="18.75" customHeight="1">
      <c r="A39" s="241" t="s">
        <v>139</v>
      </c>
      <c r="B39" s="579">
        <v>200</v>
      </c>
      <c r="C39" s="563">
        <v>403</v>
      </c>
      <c r="D39" s="579">
        <v>208</v>
      </c>
      <c r="E39" s="580">
        <v>195</v>
      </c>
      <c r="F39" s="574" t="s">
        <v>709</v>
      </c>
      <c r="G39" s="575">
        <v>530</v>
      </c>
      <c r="H39" s="570">
        <v>1175</v>
      </c>
      <c r="I39" s="575">
        <v>582</v>
      </c>
      <c r="J39" s="576">
        <v>593</v>
      </c>
    </row>
    <row r="40" spans="1:12" ht="18.75" customHeight="1" thickBot="1">
      <c r="A40" s="241" t="s">
        <v>137</v>
      </c>
      <c r="B40" s="579">
        <v>321</v>
      </c>
      <c r="C40" s="563">
        <v>636</v>
      </c>
      <c r="D40" s="579">
        <v>297</v>
      </c>
      <c r="E40" s="580">
        <v>339</v>
      </c>
      <c r="F40" s="574" t="s">
        <v>711</v>
      </c>
      <c r="G40" s="575">
        <v>981</v>
      </c>
      <c r="H40" s="570">
        <v>2053</v>
      </c>
      <c r="I40" s="575">
        <v>986</v>
      </c>
      <c r="J40" s="576">
        <v>1067</v>
      </c>
      <c r="K40" s="33" t="s">
        <v>379</v>
      </c>
    </row>
    <row r="41" spans="1:12" ht="18.75" customHeight="1" thickBot="1">
      <c r="A41" s="571" t="s">
        <v>652</v>
      </c>
      <c r="B41" s="583">
        <v>1276</v>
      </c>
      <c r="C41" s="572">
        <v>2711</v>
      </c>
      <c r="D41" s="583">
        <v>1334</v>
      </c>
      <c r="E41" s="573">
        <v>1377</v>
      </c>
      <c r="F41" s="574" t="s">
        <v>713</v>
      </c>
      <c r="G41" s="575">
        <v>578</v>
      </c>
      <c r="H41" s="570">
        <v>1312</v>
      </c>
      <c r="I41" s="575">
        <v>654</v>
      </c>
      <c r="J41" s="576">
        <v>658</v>
      </c>
      <c r="L41" s="35"/>
    </row>
    <row r="42" spans="1:12" ht="18.75" customHeight="1" thickBot="1">
      <c r="A42" s="244" t="s">
        <v>133</v>
      </c>
      <c r="B42" s="577">
        <v>596</v>
      </c>
      <c r="C42" s="563">
        <v>1319</v>
      </c>
      <c r="D42" s="577">
        <v>681</v>
      </c>
      <c r="E42" s="578">
        <v>638</v>
      </c>
      <c r="F42" s="574" t="s">
        <v>736</v>
      </c>
      <c r="G42" s="575">
        <v>560</v>
      </c>
      <c r="H42" s="570">
        <v>1319</v>
      </c>
      <c r="I42" s="575">
        <v>668</v>
      </c>
      <c r="J42" s="576">
        <v>651</v>
      </c>
      <c r="L42" s="35"/>
    </row>
    <row r="43" spans="1:12" ht="18.75" customHeight="1" thickBot="1">
      <c r="A43" s="244" t="s">
        <v>131</v>
      </c>
      <c r="B43" s="565">
        <v>149</v>
      </c>
      <c r="C43" s="563">
        <v>378</v>
      </c>
      <c r="D43" s="565">
        <v>185</v>
      </c>
      <c r="E43" s="580">
        <v>193</v>
      </c>
      <c r="F43" s="567" t="s">
        <v>826</v>
      </c>
      <c r="G43" s="568">
        <v>3593</v>
      </c>
      <c r="H43" s="568">
        <v>8007</v>
      </c>
      <c r="I43" s="568">
        <v>3929</v>
      </c>
      <c r="J43" s="569">
        <v>4078</v>
      </c>
    </row>
    <row r="44" spans="1:12" ht="18.75" customHeight="1" thickBot="1">
      <c r="A44" s="244" t="s">
        <v>129</v>
      </c>
      <c r="B44" s="565">
        <v>145</v>
      </c>
      <c r="C44" s="563">
        <v>326</v>
      </c>
      <c r="D44" s="565">
        <v>169</v>
      </c>
      <c r="E44" s="580">
        <v>157</v>
      </c>
      <c r="F44" s="550"/>
      <c r="G44" s="248" t="s">
        <v>532</v>
      </c>
      <c r="H44" s="249" t="s">
        <v>532</v>
      </c>
      <c r="I44" s="248" t="s">
        <v>532</v>
      </c>
      <c r="J44" s="248" t="s">
        <v>532</v>
      </c>
    </row>
    <row r="45" spans="1:12" ht="18.75" customHeight="1" thickBot="1">
      <c r="A45" s="584" t="s">
        <v>128</v>
      </c>
      <c r="B45" s="568">
        <v>890</v>
      </c>
      <c r="C45" s="572">
        <v>2023</v>
      </c>
      <c r="D45" s="568">
        <v>1035</v>
      </c>
      <c r="E45" s="585">
        <v>988</v>
      </c>
      <c r="F45" s="550"/>
      <c r="G45" s="550"/>
      <c r="H45" s="550"/>
      <c r="I45" s="550"/>
      <c r="J45" s="551"/>
    </row>
    <row r="46" spans="1:12">
      <c r="A46" s="807" t="s">
        <v>73</v>
      </c>
      <c r="B46" s="807"/>
      <c r="C46" s="807"/>
      <c r="D46" s="233"/>
      <c r="E46" s="233"/>
      <c r="F46" s="233"/>
      <c r="G46" s="233"/>
      <c r="H46" s="233"/>
      <c r="I46" s="233"/>
      <c r="J46" s="234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view="pageBreakPreview" zoomScaleNormal="100" zoomScaleSheetLayoutView="100" workbookViewId="0">
      <selection activeCell="A2" sqref="A2"/>
    </sheetView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85" t="s">
        <v>372</v>
      </c>
    </row>
    <row r="2" spans="1:13" s="36" customFormat="1" ht="19.5" customHeight="1">
      <c r="A2" s="250" t="s">
        <v>481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15" customHeight="1" thickBot="1">
      <c r="A3" s="727" t="s">
        <v>114</v>
      </c>
      <c r="B3" s="727"/>
      <c r="C3" s="173"/>
      <c r="D3" s="173"/>
      <c r="E3" s="173"/>
      <c r="F3" s="96"/>
      <c r="G3" s="96"/>
      <c r="H3" s="96"/>
      <c r="I3" s="96"/>
      <c r="J3" s="96"/>
      <c r="K3" s="801" t="s">
        <v>221</v>
      </c>
      <c r="L3" s="801"/>
      <c r="M3" s="801"/>
    </row>
    <row r="4" spans="1:13" ht="18.75" customHeight="1" thickTop="1">
      <c r="A4" s="803"/>
      <c r="B4" s="751" t="s">
        <v>471</v>
      </c>
      <c r="C4" s="733"/>
      <c r="D4" s="733"/>
      <c r="E4" s="821" t="s">
        <v>482</v>
      </c>
      <c r="F4" s="751" t="s">
        <v>472</v>
      </c>
      <c r="G4" s="733"/>
      <c r="H4" s="733"/>
      <c r="I4" s="819" t="s">
        <v>482</v>
      </c>
      <c r="J4" s="751" t="s">
        <v>653</v>
      </c>
      <c r="K4" s="733"/>
      <c r="L4" s="733"/>
      <c r="M4" s="819" t="s">
        <v>482</v>
      </c>
    </row>
    <row r="5" spans="1:13" ht="26.25" customHeight="1">
      <c r="A5" s="823"/>
      <c r="B5" s="252" t="s">
        <v>219</v>
      </c>
      <c r="C5" s="586" t="s">
        <v>220</v>
      </c>
      <c r="D5" s="587" t="s">
        <v>468</v>
      </c>
      <c r="E5" s="822"/>
      <c r="F5" s="252" t="s">
        <v>219</v>
      </c>
      <c r="G5" s="586" t="s">
        <v>467</v>
      </c>
      <c r="H5" s="588" t="s">
        <v>468</v>
      </c>
      <c r="I5" s="820"/>
      <c r="J5" s="252" t="s">
        <v>219</v>
      </c>
      <c r="K5" s="586" t="s">
        <v>467</v>
      </c>
      <c r="L5" s="588" t="s">
        <v>468</v>
      </c>
      <c r="M5" s="820"/>
    </row>
    <row r="6" spans="1:13" ht="3.75" customHeight="1">
      <c r="A6" s="253"/>
      <c r="B6" s="503"/>
      <c r="C6" s="503"/>
      <c r="D6" s="503"/>
      <c r="E6" s="503"/>
      <c r="F6" s="503"/>
      <c r="G6" s="503"/>
      <c r="H6" s="503"/>
      <c r="I6" s="504"/>
      <c r="J6" s="503"/>
      <c r="K6" s="503"/>
      <c r="L6" s="503"/>
      <c r="M6" s="504"/>
    </row>
    <row r="7" spans="1:13" ht="14.25" customHeight="1">
      <c r="A7" s="254" t="s">
        <v>218</v>
      </c>
      <c r="B7" s="255">
        <f>SUM(B8:B27)</f>
        <v>43997</v>
      </c>
      <c r="C7" s="255">
        <f>SUM(C8:C27)</f>
        <v>21463</v>
      </c>
      <c r="D7" s="255">
        <f>SUM(D8:D27)</f>
        <v>22534</v>
      </c>
      <c r="E7" s="256">
        <v>100</v>
      </c>
      <c r="F7" s="255">
        <f>SUM(F8:F27)</f>
        <v>42512</v>
      </c>
      <c r="G7" s="255">
        <f>SUM(G8:G27)</f>
        <v>20623</v>
      </c>
      <c r="H7" s="255">
        <f>SUM(H8:H27)</f>
        <v>21889</v>
      </c>
      <c r="I7" s="256">
        <v>100</v>
      </c>
      <c r="J7" s="255">
        <f>SUM(J8:J27)</f>
        <v>40991</v>
      </c>
      <c r="K7" s="255">
        <f>SUM(K8:K27)</f>
        <v>19972</v>
      </c>
      <c r="L7" s="255">
        <f>SUM(L8:L27)</f>
        <v>21019</v>
      </c>
      <c r="M7" s="256"/>
    </row>
    <row r="8" spans="1:13">
      <c r="A8" s="257" t="s">
        <v>217</v>
      </c>
      <c r="B8" s="589">
        <v>1853</v>
      </c>
      <c r="C8" s="589">
        <v>965</v>
      </c>
      <c r="D8" s="589">
        <v>888</v>
      </c>
      <c r="E8" s="590">
        <v>4.21</v>
      </c>
      <c r="F8" s="591">
        <v>1595</v>
      </c>
      <c r="G8" s="589">
        <v>772</v>
      </c>
      <c r="H8" s="589">
        <v>823</v>
      </c>
      <c r="I8" s="592">
        <v>3.7518818216033116</v>
      </c>
      <c r="J8" s="593">
        <v>1332</v>
      </c>
      <c r="K8" s="594">
        <v>697</v>
      </c>
      <c r="L8" s="594">
        <v>635</v>
      </c>
      <c r="M8" s="595">
        <f>J8/J7*100</f>
        <v>3.2494937913200461</v>
      </c>
    </row>
    <row r="9" spans="1:13">
      <c r="A9" s="257" t="s">
        <v>483</v>
      </c>
      <c r="B9" s="152">
        <v>1908</v>
      </c>
      <c r="C9" s="152">
        <v>975</v>
      </c>
      <c r="D9" s="152">
        <v>933</v>
      </c>
      <c r="E9" s="258">
        <v>4.34</v>
      </c>
      <c r="F9" s="259">
        <v>1842</v>
      </c>
      <c r="G9" s="152">
        <v>963</v>
      </c>
      <c r="H9" s="152">
        <v>879</v>
      </c>
      <c r="I9" s="260">
        <v>4.332894241625894</v>
      </c>
      <c r="J9" s="596">
        <v>1586</v>
      </c>
      <c r="K9" s="597">
        <v>784</v>
      </c>
      <c r="L9" s="597">
        <v>802</v>
      </c>
      <c r="M9" s="598">
        <f>J9/J7*100</f>
        <v>3.8691420067819768</v>
      </c>
    </row>
    <row r="10" spans="1:13">
      <c r="A10" s="257" t="s">
        <v>484</v>
      </c>
      <c r="B10" s="152">
        <v>2096</v>
      </c>
      <c r="C10" s="152">
        <v>1085</v>
      </c>
      <c r="D10" s="152">
        <v>1011</v>
      </c>
      <c r="E10" s="258">
        <v>4.76</v>
      </c>
      <c r="F10" s="259">
        <v>1934</v>
      </c>
      <c r="G10" s="152">
        <v>982</v>
      </c>
      <c r="H10" s="152">
        <v>952</v>
      </c>
      <c r="I10" s="260">
        <v>4.5493037260067748</v>
      </c>
      <c r="J10" s="596">
        <v>1813</v>
      </c>
      <c r="K10" s="597">
        <v>937</v>
      </c>
      <c r="L10" s="597">
        <v>876</v>
      </c>
      <c r="M10" s="598">
        <f>J10/J7*100</f>
        <v>4.4229221048522849</v>
      </c>
    </row>
    <row r="11" spans="1:13">
      <c r="A11" s="257" t="s">
        <v>485</v>
      </c>
      <c r="B11" s="152">
        <v>2187</v>
      </c>
      <c r="C11" s="152">
        <v>1140</v>
      </c>
      <c r="D11" s="152">
        <v>1047</v>
      </c>
      <c r="E11" s="258">
        <v>4.97</v>
      </c>
      <c r="F11" s="259">
        <v>1917</v>
      </c>
      <c r="G11" s="152">
        <v>961</v>
      </c>
      <c r="H11" s="152">
        <v>956</v>
      </c>
      <c r="I11" s="260">
        <v>4.5093150169363945</v>
      </c>
      <c r="J11" s="596">
        <v>1745</v>
      </c>
      <c r="K11" s="597">
        <v>876</v>
      </c>
      <c r="L11" s="597">
        <v>869</v>
      </c>
      <c r="M11" s="598">
        <f>J11/J7*100</f>
        <v>4.2570320314215317</v>
      </c>
    </row>
    <row r="12" spans="1:13">
      <c r="A12" s="257" t="s">
        <v>486</v>
      </c>
      <c r="B12" s="152">
        <v>1721</v>
      </c>
      <c r="C12" s="152">
        <v>820</v>
      </c>
      <c r="D12" s="152">
        <v>901</v>
      </c>
      <c r="E12" s="258">
        <v>3.91</v>
      </c>
      <c r="F12" s="259">
        <v>1508</v>
      </c>
      <c r="G12" s="152">
        <v>770</v>
      </c>
      <c r="H12" s="152">
        <v>738</v>
      </c>
      <c r="I12" s="260">
        <v>3.5472337222431314</v>
      </c>
      <c r="J12" s="596">
        <v>1412</v>
      </c>
      <c r="K12" s="597">
        <v>721</v>
      </c>
      <c r="L12" s="597">
        <v>691</v>
      </c>
      <c r="M12" s="598">
        <f>J12/J7*100</f>
        <v>3.44465858359152</v>
      </c>
    </row>
    <row r="13" spans="1:13">
      <c r="A13" s="257" t="s">
        <v>487</v>
      </c>
      <c r="B13" s="152">
        <v>2097</v>
      </c>
      <c r="C13" s="152">
        <v>1092</v>
      </c>
      <c r="D13" s="152">
        <v>1005</v>
      </c>
      <c r="E13" s="258">
        <v>4.7699999999999996</v>
      </c>
      <c r="F13" s="259">
        <v>1787</v>
      </c>
      <c r="G13" s="152">
        <v>887</v>
      </c>
      <c r="H13" s="152">
        <v>900</v>
      </c>
      <c r="I13" s="260">
        <v>4.203519006398194</v>
      </c>
      <c r="J13" s="596">
        <v>1628</v>
      </c>
      <c r="K13" s="597">
        <v>843</v>
      </c>
      <c r="L13" s="597">
        <v>785</v>
      </c>
      <c r="M13" s="598">
        <f>J13/J7*100</f>
        <v>3.9716035227245006</v>
      </c>
    </row>
    <row r="14" spans="1:13">
      <c r="A14" s="257" t="s">
        <v>488</v>
      </c>
      <c r="B14" s="152">
        <v>2771</v>
      </c>
      <c r="C14" s="152">
        <v>1404</v>
      </c>
      <c r="D14" s="152">
        <v>1367</v>
      </c>
      <c r="E14" s="258">
        <v>6.3</v>
      </c>
      <c r="F14" s="259">
        <v>2117</v>
      </c>
      <c r="G14" s="152">
        <v>1071</v>
      </c>
      <c r="H14" s="152">
        <v>1046</v>
      </c>
      <c r="I14" s="260">
        <v>4.9797704177643958</v>
      </c>
      <c r="J14" s="596">
        <v>1780</v>
      </c>
      <c r="K14" s="597">
        <v>897</v>
      </c>
      <c r="L14" s="597">
        <v>883</v>
      </c>
      <c r="M14" s="598">
        <f>J14/J7*100</f>
        <v>4.3424166280403016</v>
      </c>
    </row>
    <row r="15" spans="1:13">
      <c r="A15" s="257" t="s">
        <v>489</v>
      </c>
      <c r="B15" s="152">
        <v>2979</v>
      </c>
      <c r="C15" s="152">
        <v>1560</v>
      </c>
      <c r="D15" s="152">
        <v>1419</v>
      </c>
      <c r="E15" s="258">
        <v>6.77</v>
      </c>
      <c r="F15" s="259">
        <v>2709</v>
      </c>
      <c r="G15" s="152">
        <v>1390</v>
      </c>
      <c r="H15" s="152">
        <v>1319</v>
      </c>
      <c r="I15" s="260">
        <v>6.3723184042152798</v>
      </c>
      <c r="J15" s="596">
        <v>2189</v>
      </c>
      <c r="K15" s="596">
        <v>1125</v>
      </c>
      <c r="L15" s="596">
        <v>1064</v>
      </c>
      <c r="M15" s="598">
        <f>J15/J7*100</f>
        <v>5.3401966285282132</v>
      </c>
    </row>
    <row r="16" spans="1:13">
      <c r="A16" s="257" t="s">
        <v>490</v>
      </c>
      <c r="B16" s="152">
        <v>2737</v>
      </c>
      <c r="C16" s="152">
        <v>1356</v>
      </c>
      <c r="D16" s="152">
        <v>1381</v>
      </c>
      <c r="E16" s="258">
        <v>6.22</v>
      </c>
      <c r="F16" s="259">
        <v>2948</v>
      </c>
      <c r="G16" s="152">
        <v>1507</v>
      </c>
      <c r="H16" s="152">
        <v>1441</v>
      </c>
      <c r="I16" s="260">
        <v>6.9345126082047415</v>
      </c>
      <c r="J16" s="596">
        <v>2676</v>
      </c>
      <c r="K16" s="596">
        <v>1353</v>
      </c>
      <c r="L16" s="596">
        <v>1323</v>
      </c>
      <c r="M16" s="598">
        <f>J16/J7*100</f>
        <v>6.5282623014808125</v>
      </c>
    </row>
    <row r="17" spans="1:13">
      <c r="A17" s="257" t="s">
        <v>491</v>
      </c>
      <c r="B17" s="152">
        <v>2670</v>
      </c>
      <c r="C17" s="152">
        <v>1360</v>
      </c>
      <c r="D17" s="152">
        <v>1310</v>
      </c>
      <c r="E17" s="258">
        <v>6.07</v>
      </c>
      <c r="F17" s="259">
        <v>2693</v>
      </c>
      <c r="G17" s="152">
        <v>1335</v>
      </c>
      <c r="H17" s="152">
        <v>1358</v>
      </c>
      <c r="I17" s="260">
        <v>6.3346819721490411</v>
      </c>
      <c r="J17" s="596">
        <v>2926</v>
      </c>
      <c r="K17" s="596">
        <v>1519</v>
      </c>
      <c r="L17" s="596">
        <v>1407</v>
      </c>
      <c r="M17" s="598">
        <f>J17/J7*100</f>
        <v>7.1381522773291701</v>
      </c>
    </row>
    <row r="18" spans="1:13">
      <c r="A18" s="257" t="s">
        <v>492</v>
      </c>
      <c r="B18" s="152">
        <v>2677</v>
      </c>
      <c r="C18" s="152">
        <v>1385</v>
      </c>
      <c r="D18" s="152">
        <v>1292</v>
      </c>
      <c r="E18" s="258">
        <v>6.08</v>
      </c>
      <c r="F18" s="259">
        <v>2631</v>
      </c>
      <c r="G18" s="152">
        <v>1353</v>
      </c>
      <c r="H18" s="152">
        <v>1278</v>
      </c>
      <c r="I18" s="260">
        <v>6.1888407978923601</v>
      </c>
      <c r="J18" s="596">
        <v>2658</v>
      </c>
      <c r="K18" s="596">
        <v>1333</v>
      </c>
      <c r="L18" s="596">
        <v>1325</v>
      </c>
      <c r="M18" s="598">
        <f>J18/J7*100</f>
        <v>6.4843502232197316</v>
      </c>
    </row>
    <row r="19" spans="1:13">
      <c r="A19" s="257" t="s">
        <v>395</v>
      </c>
      <c r="B19" s="152">
        <v>3173</v>
      </c>
      <c r="C19" s="152">
        <v>1591</v>
      </c>
      <c r="D19" s="152">
        <v>1582</v>
      </c>
      <c r="E19" s="258">
        <v>7.21</v>
      </c>
      <c r="F19" s="259">
        <v>2651</v>
      </c>
      <c r="G19" s="152">
        <v>1346</v>
      </c>
      <c r="H19" s="152">
        <v>1305</v>
      </c>
      <c r="I19" s="260">
        <v>6.2358863379751597</v>
      </c>
      <c r="J19" s="596">
        <v>2605</v>
      </c>
      <c r="K19" s="596">
        <v>1327</v>
      </c>
      <c r="L19" s="596">
        <v>1278</v>
      </c>
      <c r="M19" s="598">
        <f>J19/J7*100</f>
        <v>6.35505354833988</v>
      </c>
    </row>
    <row r="20" spans="1:13">
      <c r="A20" s="257" t="s">
        <v>396</v>
      </c>
      <c r="B20" s="152">
        <v>3605</v>
      </c>
      <c r="C20" s="152">
        <v>1794</v>
      </c>
      <c r="D20" s="152">
        <v>1811</v>
      </c>
      <c r="E20" s="258">
        <v>8.19</v>
      </c>
      <c r="F20" s="259">
        <v>3138</v>
      </c>
      <c r="G20" s="152">
        <v>1551</v>
      </c>
      <c r="H20" s="152">
        <v>1587</v>
      </c>
      <c r="I20" s="260">
        <v>7.3814452389913434</v>
      </c>
      <c r="J20" s="596">
        <v>2638</v>
      </c>
      <c r="K20" s="596">
        <v>1327</v>
      </c>
      <c r="L20" s="596">
        <v>1311</v>
      </c>
      <c r="M20" s="598">
        <f>J20/J7*100</f>
        <v>6.4355590251518633</v>
      </c>
    </row>
    <row r="21" spans="1:13">
      <c r="A21" s="257" t="s">
        <v>397</v>
      </c>
      <c r="B21" s="152">
        <v>2936</v>
      </c>
      <c r="C21" s="152">
        <v>1469</v>
      </c>
      <c r="D21" s="152">
        <v>1467</v>
      </c>
      <c r="E21" s="258">
        <v>6.67</v>
      </c>
      <c r="F21" s="259">
        <v>3571</v>
      </c>
      <c r="G21" s="152">
        <v>1773</v>
      </c>
      <c r="H21" s="152">
        <v>1798</v>
      </c>
      <c r="I21" s="260">
        <v>8.399981181783966</v>
      </c>
      <c r="J21" s="596">
        <v>3084</v>
      </c>
      <c r="K21" s="596">
        <v>1519</v>
      </c>
      <c r="L21" s="596">
        <v>1565</v>
      </c>
      <c r="M21" s="598">
        <f>J21/J7*100</f>
        <v>7.5236027420653313</v>
      </c>
    </row>
    <row r="22" spans="1:13">
      <c r="A22" s="257" t="s">
        <v>398</v>
      </c>
      <c r="B22" s="152">
        <v>2361</v>
      </c>
      <c r="C22" s="152">
        <v>1106</v>
      </c>
      <c r="D22" s="152">
        <v>1255</v>
      </c>
      <c r="E22" s="258">
        <v>5.37</v>
      </c>
      <c r="F22" s="259">
        <v>2803</v>
      </c>
      <c r="G22" s="152">
        <v>1372</v>
      </c>
      <c r="H22" s="152">
        <v>1431</v>
      </c>
      <c r="I22" s="260">
        <v>6.5934324426044411</v>
      </c>
      <c r="J22" s="596">
        <v>3421</v>
      </c>
      <c r="K22" s="596">
        <v>1663</v>
      </c>
      <c r="L22" s="596">
        <v>1758</v>
      </c>
      <c r="M22" s="598">
        <f>J22/J7*100</f>
        <v>8.3457344295089158</v>
      </c>
    </row>
    <row r="23" spans="1:13">
      <c r="A23" s="257" t="s">
        <v>493</v>
      </c>
      <c r="B23" s="152">
        <v>2258</v>
      </c>
      <c r="C23" s="152">
        <v>987</v>
      </c>
      <c r="D23" s="152">
        <v>1271</v>
      </c>
      <c r="E23" s="258">
        <v>5.13</v>
      </c>
      <c r="F23" s="259">
        <v>2157</v>
      </c>
      <c r="G23" s="152">
        <v>989</v>
      </c>
      <c r="H23" s="152">
        <v>1168</v>
      </c>
      <c r="I23" s="260">
        <v>5.0738614979299959</v>
      </c>
      <c r="J23" s="596">
        <v>2580</v>
      </c>
      <c r="K23" s="596">
        <v>1207</v>
      </c>
      <c r="L23" s="596">
        <v>1373</v>
      </c>
      <c r="M23" s="598">
        <f>J23/J7*100</f>
        <v>6.2940645507550439</v>
      </c>
    </row>
    <row r="24" spans="1:13">
      <c r="A24" s="257" t="s">
        <v>399</v>
      </c>
      <c r="B24" s="152">
        <v>2002</v>
      </c>
      <c r="C24" s="152">
        <v>790</v>
      </c>
      <c r="D24" s="152">
        <v>1212</v>
      </c>
      <c r="E24" s="258">
        <v>4.55</v>
      </c>
      <c r="F24" s="259">
        <v>1911</v>
      </c>
      <c r="G24" s="152">
        <v>782</v>
      </c>
      <c r="H24" s="152">
        <v>1129</v>
      </c>
      <c r="I24" s="260">
        <v>4.4952013549115541</v>
      </c>
      <c r="J24" s="596">
        <v>1883</v>
      </c>
      <c r="K24" s="597">
        <v>821</v>
      </c>
      <c r="L24" s="596">
        <v>1062</v>
      </c>
      <c r="M24" s="598">
        <f>J24/J7*100</f>
        <v>4.5936912980898246</v>
      </c>
    </row>
    <row r="25" spans="1:13">
      <c r="A25" s="257" t="s">
        <v>400</v>
      </c>
      <c r="B25" s="152">
        <v>1262</v>
      </c>
      <c r="C25" s="152">
        <v>390</v>
      </c>
      <c r="D25" s="152">
        <v>872</v>
      </c>
      <c r="E25" s="258">
        <v>2.87</v>
      </c>
      <c r="F25" s="259">
        <v>1517</v>
      </c>
      <c r="G25" s="152">
        <v>514</v>
      </c>
      <c r="H25" s="152">
        <v>1003</v>
      </c>
      <c r="I25" s="260">
        <v>3.5684042152803914</v>
      </c>
      <c r="J25" s="596">
        <v>1545</v>
      </c>
      <c r="K25" s="597">
        <v>551</v>
      </c>
      <c r="L25" s="597">
        <v>994</v>
      </c>
      <c r="M25" s="598">
        <f>J25/J7*100</f>
        <v>3.769120050742846</v>
      </c>
    </row>
    <row r="26" spans="1:13">
      <c r="A26" s="257" t="s">
        <v>216</v>
      </c>
      <c r="B26" s="152">
        <v>687</v>
      </c>
      <c r="C26" s="152">
        <v>177</v>
      </c>
      <c r="D26" s="152">
        <v>510</v>
      </c>
      <c r="E26" s="258">
        <v>1.56</v>
      </c>
      <c r="F26" s="259">
        <v>898</v>
      </c>
      <c r="G26" s="152">
        <v>205</v>
      </c>
      <c r="H26" s="152">
        <v>693</v>
      </c>
      <c r="I26" s="260">
        <v>2.1123447497177268</v>
      </c>
      <c r="J26" s="599">
        <v>1260</v>
      </c>
      <c r="K26" s="152">
        <v>316</v>
      </c>
      <c r="L26" s="152">
        <v>944</v>
      </c>
      <c r="M26" s="598">
        <f>J26/J7*100</f>
        <v>3.073845478275719</v>
      </c>
    </row>
    <row r="27" spans="1:13">
      <c r="A27" s="257" t="s">
        <v>215</v>
      </c>
      <c r="B27" s="152">
        <v>17</v>
      </c>
      <c r="C27" s="152">
        <v>17</v>
      </c>
      <c r="D27" s="152" t="s">
        <v>656</v>
      </c>
      <c r="E27" s="258">
        <v>0.04</v>
      </c>
      <c r="F27" s="259">
        <v>185</v>
      </c>
      <c r="G27" s="152">
        <v>100</v>
      </c>
      <c r="H27" s="152">
        <v>85</v>
      </c>
      <c r="I27" s="258">
        <v>0.43517124576590138</v>
      </c>
      <c r="J27" s="600">
        <v>230</v>
      </c>
      <c r="K27" s="152">
        <v>156</v>
      </c>
      <c r="L27" s="152">
        <v>74</v>
      </c>
      <c r="M27" s="598">
        <f>J27/J7*100</f>
        <v>0.56109877778048844</v>
      </c>
    </row>
    <row r="28" spans="1:13" ht="4.5" customHeight="1">
      <c r="A28" s="261"/>
      <c r="B28" s="262"/>
      <c r="C28" s="262"/>
      <c r="D28" s="262"/>
      <c r="E28" s="262"/>
      <c r="F28" s="262"/>
      <c r="G28" s="262"/>
      <c r="H28" s="262"/>
      <c r="I28" s="263"/>
      <c r="J28" s="264" t="s">
        <v>401</v>
      </c>
      <c r="K28" s="262"/>
      <c r="L28" s="262"/>
      <c r="M28" s="265" t="s">
        <v>401</v>
      </c>
    </row>
    <row r="29" spans="1:13" ht="18" customHeight="1">
      <c r="A29" s="266" t="s">
        <v>111</v>
      </c>
      <c r="B29" s="96"/>
      <c r="C29" s="96"/>
      <c r="D29" s="96"/>
      <c r="E29" s="96"/>
      <c r="F29" s="96"/>
      <c r="G29" s="96"/>
      <c r="H29" s="96"/>
      <c r="I29" s="267"/>
      <c r="J29" s="268"/>
      <c r="K29" s="268"/>
      <c r="L29" s="268"/>
      <c r="M29" s="267"/>
    </row>
    <row r="30" spans="1:13" ht="21.9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21.9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21.9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21.9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21.9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ht="21.9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ht="21.9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3" ht="21.9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3" ht="21.9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13" ht="21.9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</row>
    <row r="40" spans="1:13" ht="21.9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1:13" ht="21.9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3" ht="21.9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21.9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21.9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21.9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1:13" ht="21.9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1:13" ht="21.9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21.9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21.9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ht="21.9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1:13" ht="21.9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1:13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1:1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1:1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</row>
    <row r="59" spans="1:1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1:1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1:1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view="pageBreakPreview" zoomScaleNormal="100" zoomScaleSheetLayoutView="100" workbookViewId="0">
      <selection activeCell="A2" sqref="A2"/>
    </sheetView>
  </sheetViews>
  <sheetFormatPr defaultColWidth="11" defaultRowHeight="13.5"/>
  <cols>
    <col min="1" max="1" width="12.5" style="10" customWidth="1"/>
    <col min="2" max="5" width="7.875" style="10" customWidth="1"/>
    <col min="6" max="6" width="7.875" style="37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85" t="s">
        <v>372</v>
      </c>
    </row>
    <row r="2" spans="1:12" ht="19.5" customHeight="1">
      <c r="A2" s="250" t="s">
        <v>402</v>
      </c>
      <c r="B2" s="250"/>
      <c r="C2" s="250"/>
      <c r="D2" s="250"/>
      <c r="E2" s="96"/>
      <c r="F2" s="269"/>
      <c r="G2" s="96"/>
      <c r="H2" s="96"/>
      <c r="I2" s="96"/>
      <c r="J2" s="96"/>
      <c r="K2" s="136"/>
      <c r="L2" s="96"/>
    </row>
    <row r="3" spans="1:12" ht="15" customHeight="1" thickBot="1">
      <c r="A3" s="270" t="s">
        <v>114</v>
      </c>
      <c r="B3" s="96"/>
      <c r="C3" s="96"/>
      <c r="D3" s="96"/>
      <c r="E3" s="96"/>
      <c r="F3" s="271"/>
      <c r="G3" s="136"/>
      <c r="H3" s="725" t="s">
        <v>657</v>
      </c>
      <c r="I3" s="725"/>
      <c r="J3" s="725"/>
      <c r="K3" s="272"/>
      <c r="L3" s="96"/>
    </row>
    <row r="4" spans="1:12" ht="22.5" customHeight="1" thickTop="1">
      <c r="A4" s="825" t="s">
        <v>233</v>
      </c>
      <c r="B4" s="752" t="s">
        <v>232</v>
      </c>
      <c r="C4" s="752"/>
      <c r="D4" s="752"/>
      <c r="E4" s="752"/>
      <c r="F4" s="775"/>
      <c r="G4" s="824" t="s">
        <v>494</v>
      </c>
      <c r="H4" s="752"/>
      <c r="I4" s="752"/>
      <c r="J4" s="752"/>
      <c r="K4" s="210"/>
      <c r="L4" s="96"/>
    </row>
    <row r="5" spans="1:12" ht="22.5" customHeight="1">
      <c r="A5" s="826"/>
      <c r="B5" s="477" t="s">
        <v>495</v>
      </c>
      <c r="C5" s="273" t="s">
        <v>225</v>
      </c>
      <c r="D5" s="273" t="s">
        <v>224</v>
      </c>
      <c r="E5" s="273" t="s">
        <v>223</v>
      </c>
      <c r="F5" s="274" t="s">
        <v>222</v>
      </c>
      <c r="G5" s="275" t="s">
        <v>231</v>
      </c>
      <c r="H5" s="276" t="s">
        <v>224</v>
      </c>
      <c r="I5" s="276" t="s">
        <v>223</v>
      </c>
      <c r="J5" s="601" t="s">
        <v>222</v>
      </c>
      <c r="K5" s="277"/>
      <c r="L5" s="96"/>
    </row>
    <row r="6" spans="1:12" ht="23.1" customHeight="1">
      <c r="A6" s="602" t="s">
        <v>230</v>
      </c>
      <c r="B6" s="255">
        <f>SUM(B7:B13)</f>
        <v>40991</v>
      </c>
      <c r="C6" s="255">
        <f>SUM(C7:C13)</f>
        <v>4731</v>
      </c>
      <c r="D6" s="255">
        <f>SUM(D7:D13)</f>
        <v>22257</v>
      </c>
      <c r="E6" s="255">
        <f>SUM(E7:E13)</f>
        <v>13773</v>
      </c>
      <c r="F6" s="255">
        <f>SUM(F7:F13)</f>
        <v>230</v>
      </c>
      <c r="G6" s="278">
        <f t="shared" ref="G6:G13" si="0">C6/B6*100</f>
        <v>11.541557902954306</v>
      </c>
      <c r="H6" s="278">
        <f t="shared" ref="H6:H13" si="1">D6/B6*100</f>
        <v>54.297284769827527</v>
      </c>
      <c r="I6" s="278">
        <f t="shared" ref="I6:I13" si="2">E6/B6*100</f>
        <v>33.600058549437684</v>
      </c>
      <c r="J6" s="279">
        <f t="shared" ref="J6:J13" si="3">F6/B6*100</f>
        <v>0.56109877778048844</v>
      </c>
      <c r="K6" s="280"/>
      <c r="L6" s="96"/>
    </row>
    <row r="7" spans="1:12" ht="23.1" customHeight="1">
      <c r="A7" s="603" t="s">
        <v>229</v>
      </c>
      <c r="B7" s="167">
        <v>15079</v>
      </c>
      <c r="C7" s="152">
        <v>1624</v>
      </c>
      <c r="D7" s="152">
        <v>8011</v>
      </c>
      <c r="E7" s="152">
        <v>5301</v>
      </c>
      <c r="F7" s="152">
        <v>143</v>
      </c>
      <c r="G7" s="281">
        <f t="shared" si="0"/>
        <v>10.769944956562107</v>
      </c>
      <c r="H7" s="281">
        <f t="shared" si="1"/>
        <v>53.126865176735862</v>
      </c>
      <c r="I7" s="281">
        <f t="shared" si="2"/>
        <v>35.154851117448104</v>
      </c>
      <c r="J7" s="282">
        <f t="shared" si="3"/>
        <v>0.94833874925392936</v>
      </c>
      <c r="K7" s="282"/>
      <c r="L7" s="96"/>
    </row>
    <row r="8" spans="1:12" ht="23.1" customHeight="1">
      <c r="A8" s="283" t="s">
        <v>122</v>
      </c>
      <c r="B8" s="167">
        <v>7755</v>
      </c>
      <c r="C8" s="152">
        <v>1016</v>
      </c>
      <c r="D8" s="152">
        <v>4337</v>
      </c>
      <c r="E8" s="152">
        <v>2322</v>
      </c>
      <c r="F8" s="152">
        <v>80</v>
      </c>
      <c r="G8" s="281">
        <f t="shared" si="0"/>
        <v>13.101225016118633</v>
      </c>
      <c r="H8" s="281">
        <f t="shared" si="1"/>
        <v>55.925209542230817</v>
      </c>
      <c r="I8" s="281">
        <f t="shared" si="2"/>
        <v>29.941972920696326</v>
      </c>
      <c r="J8" s="282">
        <f t="shared" si="3"/>
        <v>1.0315925209542232</v>
      </c>
      <c r="K8" s="282"/>
      <c r="L8" s="96"/>
    </row>
    <row r="9" spans="1:12" ht="23.1" customHeight="1">
      <c r="A9" s="283" t="s">
        <v>228</v>
      </c>
      <c r="B9" s="167">
        <v>2815</v>
      </c>
      <c r="C9" s="152">
        <v>282</v>
      </c>
      <c r="D9" s="152">
        <v>1376</v>
      </c>
      <c r="E9" s="152">
        <v>1157</v>
      </c>
      <c r="F9" s="152">
        <v>0</v>
      </c>
      <c r="G9" s="281">
        <f t="shared" si="0"/>
        <v>10.017761989342807</v>
      </c>
      <c r="H9" s="281">
        <f t="shared" si="1"/>
        <v>48.880994671403201</v>
      </c>
      <c r="I9" s="281">
        <f t="shared" si="2"/>
        <v>41.101243339253998</v>
      </c>
      <c r="J9" s="282">
        <f t="shared" si="3"/>
        <v>0</v>
      </c>
      <c r="K9" s="282"/>
      <c r="L9" s="96"/>
    </row>
    <row r="10" spans="1:12" ht="23.1" customHeight="1">
      <c r="A10" s="283" t="s">
        <v>227</v>
      </c>
      <c r="B10" s="167">
        <v>1899</v>
      </c>
      <c r="C10" s="152">
        <v>159</v>
      </c>
      <c r="D10" s="152">
        <v>906</v>
      </c>
      <c r="E10" s="152">
        <v>829</v>
      </c>
      <c r="F10" s="152">
        <v>5</v>
      </c>
      <c r="G10" s="281">
        <f t="shared" si="0"/>
        <v>8.3728278041074251</v>
      </c>
      <c r="H10" s="281">
        <f t="shared" si="1"/>
        <v>47.709320695102683</v>
      </c>
      <c r="I10" s="281">
        <f t="shared" si="2"/>
        <v>43.654555028962612</v>
      </c>
      <c r="J10" s="282">
        <f t="shared" si="3"/>
        <v>0.2632964718272775</v>
      </c>
      <c r="K10" s="282"/>
      <c r="L10" s="96"/>
    </row>
    <row r="11" spans="1:12" ht="23.1" customHeight="1">
      <c r="A11" s="283" t="s">
        <v>226</v>
      </c>
      <c r="B11" s="167">
        <v>3539</v>
      </c>
      <c r="C11" s="152">
        <v>373</v>
      </c>
      <c r="D11" s="152">
        <v>2043</v>
      </c>
      <c r="E11" s="152">
        <v>1123</v>
      </c>
      <c r="F11" s="152">
        <v>0</v>
      </c>
      <c r="G11" s="281">
        <f t="shared" si="0"/>
        <v>10.539700480361684</v>
      </c>
      <c r="H11" s="281">
        <f t="shared" si="1"/>
        <v>57.728171799943482</v>
      </c>
      <c r="I11" s="281">
        <f t="shared" si="2"/>
        <v>31.73212771969483</v>
      </c>
      <c r="J11" s="282">
        <f t="shared" si="3"/>
        <v>0</v>
      </c>
      <c r="K11" s="282"/>
      <c r="L11" s="96"/>
    </row>
    <row r="12" spans="1:12" ht="23.1" customHeight="1">
      <c r="A12" s="283" t="s">
        <v>118</v>
      </c>
      <c r="B12" s="167">
        <v>7915</v>
      </c>
      <c r="C12" s="152">
        <v>1055</v>
      </c>
      <c r="D12" s="152">
        <v>4516</v>
      </c>
      <c r="E12" s="152">
        <v>2344</v>
      </c>
      <c r="F12" s="152">
        <v>0</v>
      </c>
      <c r="G12" s="281">
        <f t="shared" si="0"/>
        <v>13.329121920404297</v>
      </c>
      <c r="H12" s="281">
        <f t="shared" si="1"/>
        <v>57.056222362602647</v>
      </c>
      <c r="I12" s="281">
        <f t="shared" si="2"/>
        <v>29.614655716993049</v>
      </c>
      <c r="J12" s="282">
        <f t="shared" si="3"/>
        <v>0</v>
      </c>
      <c r="K12" s="282"/>
      <c r="L12" s="96"/>
    </row>
    <row r="13" spans="1:12" ht="23.1" customHeight="1">
      <c r="A13" s="284" t="s">
        <v>117</v>
      </c>
      <c r="B13" s="205">
        <v>1989</v>
      </c>
      <c r="C13" s="205">
        <v>222</v>
      </c>
      <c r="D13" s="205">
        <v>1068</v>
      </c>
      <c r="E13" s="205">
        <v>697</v>
      </c>
      <c r="F13" s="205">
        <v>2</v>
      </c>
      <c r="G13" s="285">
        <f t="shared" si="0"/>
        <v>11.161387631975868</v>
      </c>
      <c r="H13" s="285">
        <f t="shared" si="1"/>
        <v>53.695324283559579</v>
      </c>
      <c r="I13" s="285">
        <f t="shared" si="2"/>
        <v>35.042735042735039</v>
      </c>
      <c r="J13" s="286">
        <f t="shared" si="3"/>
        <v>0.10055304172951231</v>
      </c>
      <c r="K13" s="282"/>
      <c r="L13" s="96"/>
    </row>
    <row r="14" spans="1:12" ht="18" customHeight="1">
      <c r="A14" s="186" t="s">
        <v>111</v>
      </c>
      <c r="B14" s="96"/>
      <c r="C14" s="96"/>
      <c r="D14" s="96"/>
      <c r="E14" s="827"/>
      <c r="F14" s="827"/>
      <c r="G14" s="827"/>
      <c r="H14" s="827"/>
      <c r="I14" s="827"/>
      <c r="J14" s="827"/>
      <c r="K14" s="827"/>
      <c r="L14" s="827"/>
    </row>
    <row r="15" spans="1:12" ht="18" customHeight="1">
      <c r="A15" s="96"/>
      <c r="B15" s="287"/>
      <c r="C15" s="287"/>
      <c r="D15" s="287"/>
      <c r="E15" s="287"/>
      <c r="F15" s="287"/>
      <c r="G15" s="287"/>
      <c r="H15" s="287"/>
      <c r="I15" s="96"/>
      <c r="J15" s="96"/>
      <c r="K15" s="96"/>
      <c r="L15" s="96"/>
    </row>
    <row r="16" spans="1:12" ht="13.5" customHeight="1">
      <c r="A16" s="96"/>
      <c r="B16" s="287"/>
      <c r="C16" s="287"/>
      <c r="D16" s="287"/>
      <c r="E16" s="288"/>
      <c r="F16" s="288"/>
      <c r="G16" s="288"/>
      <c r="H16" s="288"/>
      <c r="I16" s="288"/>
      <c r="J16" s="288"/>
      <c r="K16" s="96"/>
      <c r="L16" s="96"/>
    </row>
    <row r="17" spans="1:12" ht="13.5" customHeight="1">
      <c r="A17" s="96"/>
      <c r="B17" s="96"/>
      <c r="C17" s="96"/>
      <c r="D17" s="96"/>
      <c r="E17" s="96"/>
      <c r="F17" s="269"/>
      <c r="G17" s="96"/>
      <c r="H17" s="96"/>
      <c r="I17" s="96"/>
      <c r="J17" s="96"/>
      <c r="K17" s="96"/>
      <c r="L17" s="96"/>
    </row>
    <row r="18" spans="1:12" ht="13.5" customHeight="1">
      <c r="A18" s="96"/>
      <c r="B18" s="96"/>
      <c r="C18" s="96"/>
      <c r="D18" s="96"/>
      <c r="E18" s="96"/>
      <c r="F18" s="269"/>
      <c r="G18" s="96"/>
      <c r="H18" s="96"/>
      <c r="I18" s="96"/>
      <c r="J18" s="96"/>
      <c r="K18" s="96"/>
      <c r="L18" s="96"/>
    </row>
    <row r="19" spans="1:12" ht="13.5" customHeight="1">
      <c r="A19" s="287"/>
      <c r="B19" s="96"/>
      <c r="C19" s="96"/>
      <c r="D19" s="96"/>
      <c r="E19" s="96"/>
      <c r="F19" s="269"/>
      <c r="G19" s="96"/>
      <c r="H19" s="96"/>
      <c r="I19" s="96"/>
      <c r="J19" s="96"/>
      <c r="K19" s="96"/>
      <c r="L19" s="96"/>
    </row>
    <row r="20" spans="1:12" ht="13.5" customHeight="1">
      <c r="A20" s="96"/>
      <c r="B20" s="96"/>
      <c r="C20" s="96"/>
      <c r="D20" s="96"/>
      <c r="E20" s="96"/>
      <c r="F20" s="269"/>
      <c r="G20" s="96"/>
      <c r="H20" s="96"/>
      <c r="I20" s="96"/>
      <c r="J20" s="96"/>
      <c r="K20" s="96"/>
      <c r="L20" s="96"/>
    </row>
    <row r="21" spans="1:12" ht="13.5" customHeight="1">
      <c r="A21" s="96"/>
      <c r="B21" s="96"/>
      <c r="C21" s="96"/>
      <c r="D21" s="96"/>
      <c r="E21" s="96"/>
      <c r="F21" s="269"/>
      <c r="G21" s="96"/>
      <c r="H21" s="96"/>
      <c r="I21" s="96"/>
      <c r="J21" s="96"/>
      <c r="K21" s="96"/>
      <c r="L21" s="96"/>
    </row>
    <row r="22" spans="1:12" ht="13.5" customHeight="1">
      <c r="A22" s="96"/>
      <c r="B22" s="96"/>
      <c r="C22" s="96"/>
      <c r="D22" s="96"/>
      <c r="E22" s="96"/>
      <c r="F22" s="269"/>
      <c r="G22" s="96"/>
      <c r="H22" s="96"/>
      <c r="I22" s="96"/>
      <c r="J22" s="96"/>
      <c r="K22" s="96"/>
      <c r="L22" s="96"/>
    </row>
    <row r="23" spans="1:12" ht="13.5" customHeight="1">
      <c r="A23" s="96"/>
      <c r="B23" s="96"/>
      <c r="C23" s="96"/>
      <c r="D23" s="96"/>
      <c r="E23" s="96"/>
      <c r="F23" s="269"/>
      <c r="G23" s="96"/>
      <c r="H23" s="96"/>
      <c r="I23" s="96"/>
      <c r="J23" s="96"/>
      <c r="K23" s="96"/>
      <c r="L23" s="96"/>
    </row>
    <row r="24" spans="1:12">
      <c r="A24" s="96"/>
      <c r="B24" s="96"/>
      <c r="C24" s="96"/>
      <c r="D24" s="96"/>
      <c r="E24" s="96"/>
      <c r="F24" s="269"/>
      <c r="G24" s="96"/>
      <c r="H24" s="96"/>
      <c r="I24" s="96"/>
      <c r="J24" s="96"/>
      <c r="K24" s="96"/>
      <c r="L24" s="96"/>
    </row>
    <row r="25" spans="1:12">
      <c r="A25" s="96"/>
      <c r="B25" s="96"/>
      <c r="C25" s="96"/>
      <c r="D25" s="96"/>
      <c r="E25" s="96"/>
      <c r="F25" s="269"/>
      <c r="G25" s="96"/>
      <c r="H25" s="96"/>
      <c r="I25" s="96"/>
      <c r="J25" s="96"/>
      <c r="K25" s="96"/>
      <c r="L25" s="96"/>
    </row>
    <row r="26" spans="1:12">
      <c r="A26" s="96"/>
      <c r="B26" s="96"/>
      <c r="C26" s="96"/>
      <c r="D26" s="96"/>
      <c r="E26" s="96"/>
      <c r="F26" s="269"/>
      <c r="G26" s="96"/>
      <c r="H26" s="96"/>
      <c r="I26" s="96"/>
      <c r="J26" s="96"/>
      <c r="K26" s="96"/>
      <c r="L26" s="96"/>
    </row>
    <row r="27" spans="1:12">
      <c r="A27" s="96"/>
      <c r="B27" s="96"/>
      <c r="C27" s="96"/>
      <c r="D27" s="96"/>
      <c r="E27" s="96"/>
      <c r="F27" s="269"/>
      <c r="G27" s="96"/>
      <c r="H27" s="96"/>
      <c r="I27" s="96"/>
      <c r="J27" s="96"/>
      <c r="K27" s="96"/>
      <c r="L27" s="96"/>
    </row>
    <row r="28" spans="1:12">
      <c r="A28" s="96"/>
      <c r="B28" s="96"/>
      <c r="C28" s="96"/>
      <c r="D28" s="96"/>
      <c r="E28" s="96"/>
      <c r="F28" s="269"/>
      <c r="G28" s="96"/>
      <c r="H28" s="96"/>
      <c r="I28" s="96"/>
      <c r="J28" s="96"/>
      <c r="K28" s="96"/>
      <c r="L28" s="96"/>
    </row>
    <row r="29" spans="1:12">
      <c r="A29" s="96"/>
      <c r="B29" s="96"/>
      <c r="C29" s="96"/>
      <c r="D29" s="96"/>
      <c r="E29" s="96"/>
      <c r="F29" s="269"/>
      <c r="G29" s="96"/>
      <c r="H29" s="96"/>
      <c r="I29" s="96"/>
      <c r="J29" s="96"/>
      <c r="K29" s="96"/>
      <c r="L29" s="96"/>
    </row>
    <row r="30" spans="1:12">
      <c r="A30" s="96"/>
      <c r="B30" s="96"/>
      <c r="C30" s="96"/>
      <c r="D30" s="96"/>
      <c r="E30" s="96"/>
      <c r="F30" s="269"/>
      <c r="G30" s="96"/>
      <c r="H30" s="96"/>
      <c r="I30" s="96"/>
      <c r="J30" s="96"/>
      <c r="K30" s="96"/>
      <c r="L30" s="96"/>
    </row>
    <row r="31" spans="1:12">
      <c r="A31" s="96"/>
      <c r="B31" s="96"/>
      <c r="C31" s="96"/>
      <c r="D31" s="96"/>
      <c r="E31" s="96"/>
      <c r="F31" s="269"/>
      <c r="G31" s="96"/>
      <c r="H31" s="96"/>
      <c r="I31" s="96"/>
      <c r="J31" s="96"/>
      <c r="K31" s="96"/>
      <c r="L31" s="96"/>
    </row>
    <row r="32" spans="1:12">
      <c r="A32" s="96"/>
      <c r="B32" s="96"/>
      <c r="C32" s="96"/>
      <c r="D32" s="96"/>
      <c r="E32" s="96"/>
      <c r="F32" s="269"/>
      <c r="G32" s="96"/>
      <c r="H32" s="96"/>
      <c r="I32" s="96"/>
      <c r="J32" s="96"/>
      <c r="K32" s="96"/>
      <c r="L32" s="96"/>
    </row>
    <row r="33" spans="1:12">
      <c r="A33" s="96"/>
      <c r="B33" s="96"/>
      <c r="C33" s="96"/>
      <c r="D33" s="96"/>
      <c r="E33" s="96"/>
      <c r="F33" s="269"/>
      <c r="G33" s="96"/>
      <c r="H33" s="96"/>
      <c r="I33" s="96"/>
      <c r="J33" s="96"/>
      <c r="K33" s="96"/>
      <c r="L33" s="96"/>
    </row>
    <row r="34" spans="1:12">
      <c r="A34" s="96"/>
      <c r="B34" s="96"/>
      <c r="C34" s="96"/>
      <c r="D34" s="96"/>
      <c r="E34" s="96"/>
      <c r="F34" s="269"/>
      <c r="G34" s="96"/>
      <c r="H34" s="96"/>
      <c r="I34" s="96"/>
      <c r="J34" s="96"/>
      <c r="K34" s="96"/>
      <c r="L34" s="96"/>
    </row>
    <row r="35" spans="1:12">
      <c r="A35" s="96"/>
      <c r="B35" s="96"/>
      <c r="C35" s="96"/>
      <c r="D35" s="96"/>
      <c r="E35" s="96"/>
      <c r="F35" s="269"/>
      <c r="G35" s="96"/>
      <c r="H35" s="96"/>
      <c r="I35" s="96"/>
      <c r="J35" s="96"/>
      <c r="K35" s="96"/>
      <c r="L35" s="96"/>
    </row>
    <row r="36" spans="1:12">
      <c r="A36" s="96"/>
      <c r="B36" s="96"/>
      <c r="C36" s="96"/>
      <c r="D36" s="96"/>
      <c r="E36" s="96"/>
      <c r="F36" s="269"/>
      <c r="G36" s="96"/>
      <c r="H36" s="96"/>
      <c r="I36" s="96"/>
      <c r="J36" s="96"/>
      <c r="K36" s="96"/>
      <c r="L36" s="96"/>
    </row>
    <row r="37" spans="1:12">
      <c r="A37" s="96"/>
      <c r="B37" s="96"/>
      <c r="C37" s="96"/>
      <c r="D37" s="96"/>
      <c r="E37" s="96"/>
      <c r="F37" s="269"/>
      <c r="G37" s="96"/>
      <c r="H37" s="96"/>
      <c r="I37" s="96"/>
      <c r="J37" s="96"/>
      <c r="K37" s="96"/>
      <c r="L37" s="96"/>
    </row>
    <row r="38" spans="1:12">
      <c r="A38" s="96"/>
      <c r="B38" s="96"/>
      <c r="C38" s="96"/>
      <c r="D38" s="96"/>
      <c r="E38" s="96"/>
      <c r="F38" s="269"/>
      <c r="G38" s="96"/>
      <c r="H38" s="96"/>
      <c r="I38" s="96"/>
      <c r="J38" s="96"/>
      <c r="K38" s="96"/>
      <c r="L38" s="96"/>
    </row>
    <row r="39" spans="1:12">
      <c r="A39" s="96"/>
      <c r="B39" s="96"/>
      <c r="C39" s="96"/>
      <c r="D39" s="96"/>
      <c r="E39" s="96"/>
      <c r="F39" s="269"/>
      <c r="G39" s="96"/>
      <c r="H39" s="96"/>
      <c r="I39" s="96"/>
      <c r="J39" s="96"/>
      <c r="K39" s="96"/>
      <c r="L39" s="96"/>
    </row>
    <row r="40" spans="1:12">
      <c r="A40" s="96"/>
      <c r="B40" s="96"/>
      <c r="C40" s="96"/>
      <c r="D40" s="96"/>
      <c r="E40" s="96"/>
      <c r="F40" s="269"/>
      <c r="G40" s="96"/>
      <c r="H40" s="96"/>
      <c r="I40" s="96"/>
      <c r="J40" s="96"/>
      <c r="K40" s="96"/>
      <c r="L40" s="96"/>
    </row>
    <row r="41" spans="1:12">
      <c r="A41" s="96"/>
      <c r="B41" s="96"/>
      <c r="C41" s="96"/>
      <c r="D41" s="96"/>
      <c r="E41" s="96"/>
      <c r="F41" s="269"/>
      <c r="G41" s="96"/>
      <c r="H41" s="96"/>
      <c r="I41" s="96"/>
      <c r="J41" s="96"/>
      <c r="K41" s="96"/>
      <c r="L41" s="96"/>
    </row>
    <row r="42" spans="1:12">
      <c r="A42" s="96"/>
      <c r="B42" s="96"/>
      <c r="C42" s="96"/>
      <c r="D42" s="96"/>
      <c r="E42" s="96"/>
      <c r="F42" s="269"/>
      <c r="G42" s="96"/>
      <c r="H42" s="96"/>
      <c r="I42" s="96"/>
      <c r="J42" s="96"/>
      <c r="K42" s="96"/>
      <c r="L42" s="96"/>
    </row>
    <row r="43" spans="1:12">
      <c r="A43" s="96"/>
      <c r="B43" s="96"/>
      <c r="C43" s="96"/>
      <c r="D43" s="96"/>
      <c r="E43" s="96"/>
      <c r="F43" s="269"/>
      <c r="G43" s="96"/>
      <c r="H43" s="96"/>
      <c r="I43" s="96"/>
      <c r="J43" s="96"/>
      <c r="K43" s="96"/>
      <c r="L43" s="96"/>
    </row>
    <row r="44" spans="1:12">
      <c r="A44" s="96"/>
      <c r="B44" s="96"/>
      <c r="C44" s="96"/>
      <c r="D44" s="96"/>
      <c r="E44" s="96"/>
      <c r="F44" s="269"/>
      <c r="G44" s="96"/>
      <c r="H44" s="96"/>
      <c r="I44" s="96"/>
      <c r="J44" s="96"/>
      <c r="K44" s="96"/>
      <c r="L44" s="96"/>
    </row>
    <row r="45" spans="1:12">
      <c r="A45" s="96"/>
      <c r="B45" s="96"/>
      <c r="C45" s="96"/>
      <c r="D45" s="96"/>
      <c r="E45" s="96"/>
      <c r="F45" s="269"/>
      <c r="G45" s="96"/>
      <c r="H45" s="96"/>
      <c r="I45" s="96"/>
      <c r="J45" s="96"/>
      <c r="K45" s="96"/>
      <c r="L45" s="96"/>
    </row>
    <row r="46" spans="1:12">
      <c r="A46" s="96"/>
      <c r="B46" s="96"/>
      <c r="C46" s="96"/>
      <c r="D46" s="96"/>
      <c r="E46" s="96"/>
      <c r="F46" s="269"/>
      <c r="G46" s="96"/>
      <c r="H46" s="96"/>
      <c r="I46" s="96"/>
      <c r="J46" s="96"/>
      <c r="K46" s="96"/>
      <c r="L46" s="96"/>
    </row>
    <row r="47" spans="1:12">
      <c r="A47" s="96"/>
      <c r="B47" s="96"/>
      <c r="C47" s="96"/>
      <c r="D47" s="96"/>
      <c r="E47" s="96"/>
      <c r="F47" s="269"/>
      <c r="G47" s="96"/>
      <c r="H47" s="96"/>
      <c r="I47" s="96"/>
      <c r="J47" s="96"/>
      <c r="K47" s="96"/>
      <c r="L47" s="96"/>
    </row>
    <row r="48" spans="1:12">
      <c r="A48" s="96"/>
      <c r="B48" s="96"/>
      <c r="C48" s="96"/>
      <c r="D48" s="96"/>
      <c r="E48" s="96"/>
      <c r="F48" s="269"/>
      <c r="G48" s="96"/>
      <c r="H48" s="96"/>
      <c r="I48" s="96"/>
      <c r="J48" s="96"/>
      <c r="K48" s="96"/>
      <c r="L48" s="96"/>
    </row>
    <row r="49" spans="1:12">
      <c r="A49" s="96"/>
      <c r="B49" s="96"/>
      <c r="C49" s="96"/>
      <c r="D49" s="96"/>
      <c r="E49" s="96"/>
      <c r="F49" s="269"/>
      <c r="G49" s="96"/>
      <c r="H49" s="96"/>
      <c r="I49" s="96"/>
      <c r="J49" s="96"/>
      <c r="K49" s="96"/>
      <c r="L49" s="96"/>
    </row>
    <row r="50" spans="1:12">
      <c r="A50" s="96"/>
      <c r="B50" s="96"/>
      <c r="C50" s="96"/>
      <c r="D50" s="96"/>
      <c r="E50" s="96"/>
      <c r="F50" s="269"/>
      <c r="G50" s="96"/>
      <c r="H50" s="96"/>
      <c r="I50" s="96"/>
      <c r="J50" s="96"/>
      <c r="K50" s="96"/>
      <c r="L50" s="96"/>
    </row>
    <row r="51" spans="1:12">
      <c r="A51" s="96"/>
      <c r="B51" s="96"/>
      <c r="C51" s="96"/>
      <c r="D51" s="96"/>
      <c r="E51" s="96"/>
      <c r="F51" s="269"/>
      <c r="G51" s="96"/>
      <c r="H51" s="96"/>
      <c r="I51" s="96"/>
      <c r="J51" s="96"/>
      <c r="K51" s="96"/>
      <c r="L51" s="96"/>
    </row>
    <row r="52" spans="1:12">
      <c r="A52" s="96"/>
      <c r="B52" s="96"/>
      <c r="C52" s="96"/>
      <c r="D52" s="96"/>
      <c r="E52" s="96"/>
      <c r="F52" s="269"/>
      <c r="G52" s="96"/>
      <c r="H52" s="96"/>
      <c r="I52" s="96"/>
      <c r="J52" s="96"/>
      <c r="K52" s="96"/>
      <c r="L52" s="96"/>
    </row>
    <row r="53" spans="1:12">
      <c r="A53" s="96"/>
      <c r="B53" s="96"/>
      <c r="C53" s="96"/>
      <c r="D53" s="96"/>
      <c r="E53" s="96"/>
      <c r="F53" s="269"/>
      <c r="G53" s="96"/>
      <c r="H53" s="96"/>
      <c r="I53" s="96"/>
      <c r="J53" s="96"/>
      <c r="K53" s="96"/>
      <c r="L53" s="96"/>
    </row>
    <row r="54" spans="1:12">
      <c r="A54" s="96"/>
      <c r="B54" s="96"/>
      <c r="C54" s="96"/>
      <c r="D54" s="96"/>
      <c r="E54" s="96"/>
      <c r="F54" s="269"/>
      <c r="G54" s="96"/>
      <c r="H54" s="96"/>
      <c r="I54" s="96"/>
      <c r="J54" s="96"/>
      <c r="K54" s="96"/>
      <c r="L54" s="96"/>
    </row>
    <row r="55" spans="1:12">
      <c r="A55" s="96"/>
      <c r="B55" s="96"/>
      <c r="C55" s="96"/>
      <c r="D55" s="96"/>
      <c r="E55" s="96"/>
      <c r="F55" s="269"/>
      <c r="G55" s="96"/>
      <c r="H55" s="96"/>
      <c r="I55" s="96"/>
      <c r="J55" s="96"/>
      <c r="K55" s="96"/>
      <c r="L55" s="96"/>
    </row>
    <row r="56" spans="1:12">
      <c r="A56" s="96"/>
      <c r="B56" s="96"/>
      <c r="C56" s="96"/>
      <c r="D56" s="96"/>
      <c r="E56" s="96"/>
      <c r="F56" s="269"/>
      <c r="G56" s="96"/>
      <c r="H56" s="96"/>
      <c r="I56" s="96"/>
      <c r="J56" s="96"/>
      <c r="K56" s="96"/>
      <c r="L56" s="96"/>
    </row>
    <row r="57" spans="1:12">
      <c r="A57" s="96"/>
      <c r="B57" s="96"/>
      <c r="C57" s="96"/>
      <c r="D57" s="96"/>
      <c r="E57" s="96"/>
      <c r="F57" s="269"/>
      <c r="G57" s="96"/>
      <c r="H57" s="96"/>
      <c r="I57" s="96"/>
      <c r="J57" s="96"/>
      <c r="K57" s="96"/>
      <c r="L57" s="96"/>
    </row>
    <row r="58" spans="1:12">
      <c r="A58" s="96"/>
      <c r="B58" s="96"/>
      <c r="C58" s="96"/>
      <c r="D58" s="96"/>
      <c r="E58" s="96"/>
      <c r="F58" s="269"/>
      <c r="G58" s="96"/>
      <c r="H58" s="96"/>
      <c r="I58" s="96"/>
      <c r="J58" s="96"/>
      <c r="K58" s="96"/>
      <c r="L58" s="96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>
      <selection activeCell="A2" sqref="A2:F2"/>
    </sheetView>
  </sheetViews>
  <sheetFormatPr defaultColWidth="11" defaultRowHeight="13.5"/>
  <cols>
    <col min="1" max="1" width="13.5" style="33" customWidth="1"/>
    <col min="2" max="4" width="8" style="33" customWidth="1"/>
    <col min="5" max="5" width="11" style="33" customWidth="1"/>
    <col min="6" max="6" width="13.5" style="33" customWidth="1"/>
    <col min="7" max="9" width="8" style="33" customWidth="1"/>
    <col min="10" max="10" width="11" style="33" customWidth="1"/>
    <col min="11" max="16384" width="11" style="33"/>
  </cols>
  <sheetData>
    <row r="1" spans="1:10" ht="18" customHeight="1">
      <c r="A1" s="86" t="s">
        <v>372</v>
      </c>
    </row>
    <row r="2" spans="1:10" ht="19.5" customHeight="1">
      <c r="A2" s="830" t="s">
        <v>239</v>
      </c>
      <c r="B2" s="830"/>
      <c r="C2" s="830"/>
      <c r="D2" s="830"/>
      <c r="E2" s="830"/>
      <c r="F2" s="830"/>
      <c r="G2" s="448"/>
      <c r="H2" s="449"/>
      <c r="I2" s="449"/>
      <c r="J2" s="449"/>
    </row>
    <row r="3" spans="1:10" ht="14.25" thickBot="1">
      <c r="A3" s="450"/>
      <c r="B3" s="451"/>
      <c r="C3" s="452"/>
      <c r="D3" s="452"/>
      <c r="E3" s="452"/>
      <c r="F3" s="453"/>
      <c r="G3" s="453"/>
      <c r="H3" s="831" t="s">
        <v>852</v>
      </c>
      <c r="I3" s="831"/>
      <c r="J3" s="831"/>
    </row>
    <row r="4" spans="1:10" ht="14.25" customHeight="1" thickTop="1">
      <c r="A4" s="838" t="s">
        <v>584</v>
      </c>
      <c r="B4" s="836" t="s">
        <v>238</v>
      </c>
      <c r="C4" s="836"/>
      <c r="D4" s="837"/>
      <c r="E4" s="832" t="s">
        <v>237</v>
      </c>
      <c r="F4" s="839" t="s">
        <v>214</v>
      </c>
      <c r="G4" s="836" t="s">
        <v>238</v>
      </c>
      <c r="H4" s="836"/>
      <c r="I4" s="837"/>
      <c r="J4" s="834" t="s">
        <v>237</v>
      </c>
    </row>
    <row r="5" spans="1:10">
      <c r="A5" s="810"/>
      <c r="B5" s="553" t="s">
        <v>658</v>
      </c>
      <c r="C5" s="604" t="s">
        <v>11</v>
      </c>
      <c r="D5" s="604" t="s">
        <v>10</v>
      </c>
      <c r="E5" s="833"/>
      <c r="F5" s="840"/>
      <c r="G5" s="498" t="s">
        <v>658</v>
      </c>
      <c r="H5" s="454" t="s">
        <v>11</v>
      </c>
      <c r="I5" s="454" t="s">
        <v>10</v>
      </c>
      <c r="J5" s="835"/>
    </row>
    <row r="6" spans="1:10">
      <c r="A6" s="455" t="s">
        <v>201</v>
      </c>
      <c r="B6" s="456">
        <v>300</v>
      </c>
      <c r="C6" s="457">
        <v>138</v>
      </c>
      <c r="D6" s="457">
        <v>162</v>
      </c>
      <c r="E6" s="605">
        <v>26.27</v>
      </c>
      <c r="F6" s="458" t="s">
        <v>828</v>
      </c>
      <c r="G6" s="456">
        <v>162</v>
      </c>
      <c r="H6" s="457">
        <v>71</v>
      </c>
      <c r="I6" s="457">
        <v>91</v>
      </c>
      <c r="J6" s="606">
        <v>33.61</v>
      </c>
    </row>
    <row r="7" spans="1:10">
      <c r="A7" s="455" t="s">
        <v>199</v>
      </c>
      <c r="B7" s="456">
        <v>221</v>
      </c>
      <c r="C7" s="457">
        <v>98</v>
      </c>
      <c r="D7" s="457">
        <v>123</v>
      </c>
      <c r="E7" s="605">
        <v>26.5</v>
      </c>
      <c r="F7" s="458" t="s">
        <v>829</v>
      </c>
      <c r="G7" s="456">
        <v>82</v>
      </c>
      <c r="H7" s="457">
        <v>38</v>
      </c>
      <c r="I7" s="457">
        <v>44</v>
      </c>
      <c r="J7" s="606">
        <v>46.59</v>
      </c>
    </row>
    <row r="8" spans="1:10">
      <c r="A8" s="455" t="s">
        <v>197</v>
      </c>
      <c r="B8" s="456">
        <v>157</v>
      </c>
      <c r="C8" s="457">
        <v>68</v>
      </c>
      <c r="D8" s="457">
        <v>89</v>
      </c>
      <c r="E8" s="605">
        <v>38.200000000000003</v>
      </c>
      <c r="F8" s="458" t="s">
        <v>830</v>
      </c>
      <c r="G8" s="456">
        <v>90</v>
      </c>
      <c r="H8" s="457">
        <v>46</v>
      </c>
      <c r="I8" s="457">
        <v>44</v>
      </c>
      <c r="J8" s="606">
        <v>22.84</v>
      </c>
    </row>
    <row r="9" spans="1:10">
      <c r="A9" s="455" t="s">
        <v>195</v>
      </c>
      <c r="B9" s="456">
        <v>127</v>
      </c>
      <c r="C9" s="457">
        <v>60</v>
      </c>
      <c r="D9" s="457">
        <v>67</v>
      </c>
      <c r="E9" s="605">
        <v>30.46</v>
      </c>
      <c r="F9" s="458" t="s">
        <v>831</v>
      </c>
      <c r="G9" s="456">
        <v>76</v>
      </c>
      <c r="H9" s="457">
        <v>35</v>
      </c>
      <c r="I9" s="457">
        <v>41</v>
      </c>
      <c r="J9" s="606">
        <v>21.59</v>
      </c>
    </row>
    <row r="10" spans="1:10">
      <c r="A10" s="455" t="s">
        <v>193</v>
      </c>
      <c r="B10" s="456">
        <v>245</v>
      </c>
      <c r="C10" s="457">
        <v>102</v>
      </c>
      <c r="D10" s="457">
        <v>143</v>
      </c>
      <c r="E10" s="605">
        <v>38.159999999999997</v>
      </c>
      <c r="F10" s="458" t="s">
        <v>816</v>
      </c>
      <c r="G10" s="456">
        <v>274</v>
      </c>
      <c r="H10" s="457">
        <v>130</v>
      </c>
      <c r="I10" s="457">
        <v>144</v>
      </c>
      <c r="J10" s="606">
        <v>40</v>
      </c>
    </row>
    <row r="11" spans="1:10">
      <c r="A11" s="455" t="s">
        <v>191</v>
      </c>
      <c r="B11" s="456">
        <v>301</v>
      </c>
      <c r="C11" s="457">
        <v>133</v>
      </c>
      <c r="D11" s="457">
        <v>168</v>
      </c>
      <c r="E11" s="605">
        <v>39.81</v>
      </c>
      <c r="F11" s="458" t="s">
        <v>832</v>
      </c>
      <c r="G11" s="456">
        <v>66</v>
      </c>
      <c r="H11" s="457">
        <v>31</v>
      </c>
      <c r="I11" s="457">
        <v>35</v>
      </c>
      <c r="J11" s="606">
        <v>29.46</v>
      </c>
    </row>
    <row r="12" spans="1:10">
      <c r="A12" s="455" t="s">
        <v>189</v>
      </c>
      <c r="B12" s="456">
        <v>60</v>
      </c>
      <c r="C12" s="457">
        <v>27</v>
      </c>
      <c r="D12" s="457">
        <v>33</v>
      </c>
      <c r="E12" s="605">
        <v>45.11</v>
      </c>
      <c r="F12" s="458" t="s">
        <v>666</v>
      </c>
      <c r="G12" s="456">
        <v>221</v>
      </c>
      <c r="H12" s="457">
        <v>107</v>
      </c>
      <c r="I12" s="457">
        <v>114</v>
      </c>
      <c r="J12" s="606">
        <v>39.46</v>
      </c>
    </row>
    <row r="13" spans="1:10">
      <c r="A13" s="455" t="s">
        <v>187</v>
      </c>
      <c r="B13" s="456">
        <v>131</v>
      </c>
      <c r="C13" s="457">
        <v>53</v>
      </c>
      <c r="D13" s="457">
        <v>78</v>
      </c>
      <c r="E13" s="605">
        <v>36.29</v>
      </c>
      <c r="F13" s="458" t="s">
        <v>668</v>
      </c>
      <c r="G13" s="456">
        <v>62</v>
      </c>
      <c r="H13" s="457">
        <v>30</v>
      </c>
      <c r="I13" s="457">
        <v>32</v>
      </c>
      <c r="J13" s="606">
        <v>33.33</v>
      </c>
    </row>
    <row r="14" spans="1:10">
      <c r="A14" s="455" t="s">
        <v>185</v>
      </c>
      <c r="B14" s="456">
        <v>191</v>
      </c>
      <c r="C14" s="457">
        <v>86</v>
      </c>
      <c r="D14" s="457">
        <v>105</v>
      </c>
      <c r="E14" s="605">
        <v>35.630000000000003</v>
      </c>
      <c r="F14" s="458" t="s">
        <v>670</v>
      </c>
      <c r="G14" s="456">
        <v>183</v>
      </c>
      <c r="H14" s="457">
        <v>81</v>
      </c>
      <c r="I14" s="457">
        <v>102</v>
      </c>
      <c r="J14" s="606">
        <v>29.09</v>
      </c>
    </row>
    <row r="15" spans="1:10">
      <c r="A15" s="455" t="s">
        <v>183</v>
      </c>
      <c r="B15" s="456">
        <v>139</v>
      </c>
      <c r="C15" s="457">
        <v>60</v>
      </c>
      <c r="D15" s="457">
        <v>79</v>
      </c>
      <c r="E15" s="605">
        <v>47.93</v>
      </c>
      <c r="F15" s="458" t="s">
        <v>672</v>
      </c>
      <c r="G15" s="456">
        <v>334</v>
      </c>
      <c r="H15" s="457">
        <v>148</v>
      </c>
      <c r="I15" s="457">
        <v>186</v>
      </c>
      <c r="J15" s="606">
        <v>22.49</v>
      </c>
    </row>
    <row r="16" spans="1:10">
      <c r="A16" s="455" t="s">
        <v>181</v>
      </c>
      <c r="B16" s="456">
        <v>75</v>
      </c>
      <c r="C16" s="457">
        <v>29</v>
      </c>
      <c r="D16" s="457">
        <v>46</v>
      </c>
      <c r="E16" s="605">
        <v>36.950000000000003</v>
      </c>
      <c r="F16" s="458" t="s">
        <v>674</v>
      </c>
      <c r="G16" s="456">
        <v>368</v>
      </c>
      <c r="H16" s="457">
        <v>162</v>
      </c>
      <c r="I16" s="457">
        <v>206</v>
      </c>
      <c r="J16" s="606">
        <v>27.2</v>
      </c>
    </row>
    <row r="17" spans="1:10">
      <c r="A17" s="455" t="s">
        <v>179</v>
      </c>
      <c r="B17" s="456">
        <v>99</v>
      </c>
      <c r="C17" s="456">
        <v>44</v>
      </c>
      <c r="D17" s="457">
        <v>55</v>
      </c>
      <c r="E17" s="605">
        <v>34.619999999999997</v>
      </c>
      <c r="F17" s="458" t="s">
        <v>676</v>
      </c>
      <c r="G17" s="456">
        <v>89</v>
      </c>
      <c r="H17" s="457">
        <v>41</v>
      </c>
      <c r="I17" s="457">
        <v>48</v>
      </c>
      <c r="J17" s="606">
        <v>40.090000000000003</v>
      </c>
    </row>
    <row r="18" spans="1:10">
      <c r="A18" s="455" t="s">
        <v>177</v>
      </c>
      <c r="B18" s="456">
        <v>117</v>
      </c>
      <c r="C18" s="456">
        <v>51</v>
      </c>
      <c r="D18" s="457">
        <v>66</v>
      </c>
      <c r="E18" s="605">
        <v>30.95</v>
      </c>
      <c r="F18" s="458" t="s">
        <v>678</v>
      </c>
      <c r="G18" s="456">
        <v>65</v>
      </c>
      <c r="H18" s="457">
        <v>30</v>
      </c>
      <c r="I18" s="457">
        <v>35</v>
      </c>
      <c r="J18" s="606">
        <v>46.1</v>
      </c>
    </row>
    <row r="19" spans="1:10">
      <c r="A19" s="455" t="s">
        <v>175</v>
      </c>
      <c r="B19" s="456">
        <v>122</v>
      </c>
      <c r="C19" s="456">
        <v>53</v>
      </c>
      <c r="D19" s="457">
        <v>69</v>
      </c>
      <c r="E19" s="605">
        <v>34.369999999999997</v>
      </c>
      <c r="F19" s="458" t="s">
        <v>680</v>
      </c>
      <c r="G19" s="456">
        <v>216</v>
      </c>
      <c r="H19" s="457">
        <v>100</v>
      </c>
      <c r="I19" s="457">
        <v>116</v>
      </c>
      <c r="J19" s="606">
        <v>33.28</v>
      </c>
    </row>
    <row r="20" spans="1:10">
      <c r="A20" s="455" t="s">
        <v>173</v>
      </c>
      <c r="B20" s="456">
        <v>172</v>
      </c>
      <c r="C20" s="456">
        <v>73</v>
      </c>
      <c r="D20" s="457">
        <v>99</v>
      </c>
      <c r="E20" s="605">
        <v>51.04</v>
      </c>
      <c r="F20" s="459" t="s">
        <v>682</v>
      </c>
      <c r="G20" s="456">
        <v>154</v>
      </c>
      <c r="H20" s="457">
        <v>75</v>
      </c>
      <c r="I20" s="457">
        <v>79</v>
      </c>
      <c r="J20" s="606">
        <v>25.37</v>
      </c>
    </row>
    <row r="21" spans="1:10">
      <c r="A21" s="455" t="s">
        <v>171</v>
      </c>
      <c r="B21" s="456">
        <v>109</v>
      </c>
      <c r="C21" s="456">
        <v>45</v>
      </c>
      <c r="D21" s="457">
        <v>64</v>
      </c>
      <c r="E21" s="605">
        <v>35.28</v>
      </c>
      <c r="F21" s="460" t="s">
        <v>833</v>
      </c>
      <c r="G21" s="607">
        <v>2442</v>
      </c>
      <c r="H21" s="461">
        <v>1125</v>
      </c>
      <c r="I21" s="461">
        <v>1317</v>
      </c>
      <c r="J21" s="608">
        <v>29.98</v>
      </c>
    </row>
    <row r="22" spans="1:10">
      <c r="A22" s="455" t="s">
        <v>169</v>
      </c>
      <c r="B22" s="456">
        <v>484</v>
      </c>
      <c r="C22" s="456">
        <v>201</v>
      </c>
      <c r="D22" s="457">
        <v>283</v>
      </c>
      <c r="E22" s="605">
        <v>29.78</v>
      </c>
      <c r="F22" s="458" t="s">
        <v>685</v>
      </c>
      <c r="G22" s="456">
        <v>131</v>
      </c>
      <c r="H22" s="457">
        <v>58</v>
      </c>
      <c r="I22" s="457">
        <v>73</v>
      </c>
      <c r="J22" s="606">
        <v>48.34</v>
      </c>
    </row>
    <row r="23" spans="1:10">
      <c r="A23" s="455" t="s">
        <v>167</v>
      </c>
      <c r="B23" s="456">
        <v>82</v>
      </c>
      <c r="C23" s="456">
        <v>28</v>
      </c>
      <c r="D23" s="457">
        <v>54</v>
      </c>
      <c r="E23" s="605">
        <v>54.67</v>
      </c>
      <c r="F23" s="458" t="s">
        <v>687</v>
      </c>
      <c r="G23" s="456">
        <v>37</v>
      </c>
      <c r="H23" s="457">
        <v>20</v>
      </c>
      <c r="I23" s="457">
        <v>17</v>
      </c>
      <c r="J23" s="606">
        <v>48.05</v>
      </c>
    </row>
    <row r="24" spans="1:10">
      <c r="A24" s="455" t="s">
        <v>165</v>
      </c>
      <c r="B24" s="456">
        <v>145</v>
      </c>
      <c r="C24" s="456">
        <v>64</v>
      </c>
      <c r="D24" s="457">
        <v>81</v>
      </c>
      <c r="E24" s="605">
        <v>39.729999999999997</v>
      </c>
      <c r="F24" s="458" t="s">
        <v>689</v>
      </c>
      <c r="G24" s="456">
        <v>85</v>
      </c>
      <c r="H24" s="457">
        <v>33</v>
      </c>
      <c r="I24" s="457">
        <v>52</v>
      </c>
      <c r="J24" s="606">
        <v>34.14</v>
      </c>
    </row>
    <row r="25" spans="1:10">
      <c r="A25" s="455" t="s">
        <v>163</v>
      </c>
      <c r="B25" s="456">
        <v>577</v>
      </c>
      <c r="C25" s="456">
        <v>245</v>
      </c>
      <c r="D25" s="457">
        <v>332</v>
      </c>
      <c r="E25" s="605">
        <v>37.229999999999997</v>
      </c>
      <c r="F25" s="458" t="s">
        <v>819</v>
      </c>
      <c r="G25" s="456">
        <v>38</v>
      </c>
      <c r="H25" s="457">
        <v>19</v>
      </c>
      <c r="I25" s="457">
        <v>19</v>
      </c>
      <c r="J25" s="606">
        <v>52.78</v>
      </c>
    </row>
    <row r="26" spans="1:10">
      <c r="A26" s="455" t="s">
        <v>161</v>
      </c>
      <c r="B26" s="456">
        <v>258</v>
      </c>
      <c r="C26" s="456">
        <v>114</v>
      </c>
      <c r="D26" s="457">
        <v>144</v>
      </c>
      <c r="E26" s="605">
        <v>32.450000000000003</v>
      </c>
      <c r="F26" s="458" t="s">
        <v>692</v>
      </c>
      <c r="G26" s="456">
        <v>52</v>
      </c>
      <c r="H26" s="457">
        <v>25</v>
      </c>
      <c r="I26" s="457">
        <v>27</v>
      </c>
      <c r="J26" s="606">
        <v>46.43</v>
      </c>
    </row>
    <row r="27" spans="1:10">
      <c r="A27" s="455" t="s">
        <v>159</v>
      </c>
      <c r="B27" s="456">
        <v>55</v>
      </c>
      <c r="C27" s="456">
        <v>20</v>
      </c>
      <c r="D27" s="457">
        <v>35</v>
      </c>
      <c r="E27" s="605">
        <v>59.14</v>
      </c>
      <c r="F27" s="458" t="s">
        <v>694</v>
      </c>
      <c r="G27" s="456">
        <v>99</v>
      </c>
      <c r="H27" s="457">
        <v>46</v>
      </c>
      <c r="I27" s="457">
        <v>53</v>
      </c>
      <c r="J27" s="606">
        <v>43.61</v>
      </c>
    </row>
    <row r="28" spans="1:10">
      <c r="A28" s="455" t="s">
        <v>157</v>
      </c>
      <c r="B28" s="456">
        <v>246</v>
      </c>
      <c r="C28" s="456">
        <v>118</v>
      </c>
      <c r="D28" s="457">
        <v>128</v>
      </c>
      <c r="E28" s="605">
        <v>30.11</v>
      </c>
      <c r="F28" s="458" t="s">
        <v>820</v>
      </c>
      <c r="G28" s="456">
        <v>63</v>
      </c>
      <c r="H28" s="457">
        <v>30</v>
      </c>
      <c r="I28" s="457">
        <v>33</v>
      </c>
      <c r="J28" s="606">
        <v>36</v>
      </c>
    </row>
    <row r="29" spans="1:10">
      <c r="A29" s="455" t="s">
        <v>155</v>
      </c>
      <c r="B29" s="456">
        <v>252</v>
      </c>
      <c r="C29" s="456">
        <v>116</v>
      </c>
      <c r="D29" s="457">
        <v>136</v>
      </c>
      <c r="E29" s="605">
        <v>38.53</v>
      </c>
      <c r="F29" s="458" t="s">
        <v>821</v>
      </c>
      <c r="G29" s="456">
        <v>100</v>
      </c>
      <c r="H29" s="457">
        <v>49</v>
      </c>
      <c r="I29" s="457">
        <v>51</v>
      </c>
      <c r="J29" s="606">
        <v>44.05</v>
      </c>
    </row>
    <row r="30" spans="1:10">
      <c r="A30" s="455" t="s">
        <v>153</v>
      </c>
      <c r="B30" s="456">
        <v>266</v>
      </c>
      <c r="C30" s="456">
        <v>123</v>
      </c>
      <c r="D30" s="457">
        <v>143</v>
      </c>
      <c r="E30" s="605">
        <v>27.97</v>
      </c>
      <c r="F30" s="458" t="s">
        <v>698</v>
      </c>
      <c r="G30" s="456">
        <v>151</v>
      </c>
      <c r="H30" s="457">
        <v>75</v>
      </c>
      <c r="I30" s="457">
        <v>76</v>
      </c>
      <c r="J30" s="606">
        <v>45.48</v>
      </c>
    </row>
    <row r="31" spans="1:10">
      <c r="A31" s="455" t="s">
        <v>151</v>
      </c>
      <c r="B31" s="456">
        <v>142</v>
      </c>
      <c r="C31" s="456">
        <v>57</v>
      </c>
      <c r="D31" s="457">
        <v>85</v>
      </c>
      <c r="E31" s="605">
        <v>53.99</v>
      </c>
      <c r="F31" s="458" t="s">
        <v>822</v>
      </c>
      <c r="G31" s="456">
        <v>115</v>
      </c>
      <c r="H31" s="457">
        <v>51</v>
      </c>
      <c r="I31" s="462">
        <v>64</v>
      </c>
      <c r="J31" s="609">
        <v>50</v>
      </c>
    </row>
    <row r="32" spans="1:10">
      <c r="A32" s="455" t="s">
        <v>149</v>
      </c>
      <c r="B32" s="456">
        <v>107</v>
      </c>
      <c r="C32" s="456">
        <v>54</v>
      </c>
      <c r="D32" s="457">
        <v>53</v>
      </c>
      <c r="E32" s="605">
        <v>35.200000000000003</v>
      </c>
      <c r="F32" s="460" t="s">
        <v>834</v>
      </c>
      <c r="G32" s="461">
        <v>871</v>
      </c>
      <c r="H32" s="461">
        <v>406</v>
      </c>
      <c r="I32" s="461">
        <v>465</v>
      </c>
      <c r="J32" s="608">
        <v>44.17</v>
      </c>
    </row>
    <row r="33" spans="1:10">
      <c r="A33" s="610" t="s">
        <v>236</v>
      </c>
      <c r="B33" s="461">
        <v>5180</v>
      </c>
      <c r="C33" s="461">
        <v>2260</v>
      </c>
      <c r="D33" s="461">
        <v>2920</v>
      </c>
      <c r="E33" s="611">
        <v>34.630000000000003</v>
      </c>
      <c r="F33" s="458" t="s">
        <v>702</v>
      </c>
      <c r="G33" s="456">
        <v>280</v>
      </c>
      <c r="H33" s="457">
        <v>126</v>
      </c>
      <c r="I33" s="457">
        <v>154</v>
      </c>
      <c r="J33" s="612">
        <v>26.97</v>
      </c>
    </row>
    <row r="34" spans="1:10">
      <c r="A34" s="455" t="s">
        <v>145</v>
      </c>
      <c r="B34" s="456">
        <v>312</v>
      </c>
      <c r="C34" s="457">
        <v>148</v>
      </c>
      <c r="D34" s="457">
        <v>164</v>
      </c>
      <c r="E34" s="605">
        <v>42.68</v>
      </c>
      <c r="F34" s="458" t="s">
        <v>824</v>
      </c>
      <c r="G34" s="456">
        <v>477</v>
      </c>
      <c r="H34" s="457">
        <v>213</v>
      </c>
      <c r="I34" s="457">
        <v>264</v>
      </c>
      <c r="J34" s="612">
        <v>36.520000000000003</v>
      </c>
    </row>
    <row r="35" spans="1:10">
      <c r="A35" s="455" t="s">
        <v>143</v>
      </c>
      <c r="B35" s="456">
        <v>58</v>
      </c>
      <c r="C35" s="457">
        <v>27</v>
      </c>
      <c r="D35" s="457">
        <v>31</v>
      </c>
      <c r="E35" s="605">
        <v>50</v>
      </c>
      <c r="F35" s="463" t="s">
        <v>835</v>
      </c>
      <c r="G35" s="456">
        <v>464</v>
      </c>
      <c r="H35" s="464">
        <v>221</v>
      </c>
      <c r="I35" s="464">
        <v>243</v>
      </c>
      <c r="J35" s="613">
        <v>35.18</v>
      </c>
    </row>
    <row r="36" spans="1:10">
      <c r="A36" s="455" t="s">
        <v>141</v>
      </c>
      <c r="B36" s="456">
        <v>244</v>
      </c>
      <c r="C36" s="457">
        <v>106</v>
      </c>
      <c r="D36" s="457">
        <v>138</v>
      </c>
      <c r="E36" s="605">
        <v>29.58</v>
      </c>
      <c r="F36" s="460" t="s">
        <v>706</v>
      </c>
      <c r="G36" s="461">
        <v>1221</v>
      </c>
      <c r="H36" s="461">
        <v>560</v>
      </c>
      <c r="I36" s="461">
        <v>661</v>
      </c>
      <c r="J36" s="608">
        <v>33.33</v>
      </c>
    </row>
    <row r="37" spans="1:10">
      <c r="A37" s="455" t="s">
        <v>139</v>
      </c>
      <c r="B37" s="456">
        <v>138</v>
      </c>
      <c r="C37" s="457">
        <v>63</v>
      </c>
      <c r="D37" s="457">
        <v>75</v>
      </c>
      <c r="E37" s="605">
        <v>34.24</v>
      </c>
      <c r="F37" s="614" t="s">
        <v>836</v>
      </c>
      <c r="G37" s="456">
        <v>586</v>
      </c>
      <c r="H37" s="457">
        <v>250</v>
      </c>
      <c r="I37" s="457">
        <v>336</v>
      </c>
      <c r="J37" s="606">
        <v>27.28</v>
      </c>
    </row>
    <row r="38" spans="1:10">
      <c r="A38" s="455" t="s">
        <v>137</v>
      </c>
      <c r="B38" s="456">
        <v>325</v>
      </c>
      <c r="C38" s="457">
        <v>130</v>
      </c>
      <c r="D38" s="457">
        <v>195</v>
      </c>
      <c r="E38" s="605">
        <v>51.1</v>
      </c>
      <c r="F38" s="458" t="s">
        <v>709</v>
      </c>
      <c r="G38" s="456">
        <v>355</v>
      </c>
      <c r="H38" s="457">
        <v>156</v>
      </c>
      <c r="I38" s="457">
        <v>199</v>
      </c>
      <c r="J38" s="606">
        <v>30.21</v>
      </c>
    </row>
    <row r="39" spans="1:10">
      <c r="A39" s="610" t="s">
        <v>235</v>
      </c>
      <c r="B39" s="461">
        <v>1077</v>
      </c>
      <c r="C39" s="461">
        <v>474</v>
      </c>
      <c r="D39" s="461">
        <v>603</v>
      </c>
      <c r="E39" s="611">
        <v>39.729999999999997</v>
      </c>
      <c r="F39" s="458" t="s">
        <v>711</v>
      </c>
      <c r="G39" s="456">
        <v>617</v>
      </c>
      <c r="H39" s="457">
        <v>269</v>
      </c>
      <c r="I39" s="457">
        <v>348</v>
      </c>
      <c r="J39" s="606">
        <v>30.05</v>
      </c>
    </row>
    <row r="40" spans="1:10">
      <c r="A40" s="455" t="s">
        <v>133</v>
      </c>
      <c r="B40" s="456">
        <v>436</v>
      </c>
      <c r="C40" s="457">
        <v>202</v>
      </c>
      <c r="D40" s="457">
        <v>234</v>
      </c>
      <c r="E40" s="605">
        <v>33.06</v>
      </c>
      <c r="F40" s="458" t="s">
        <v>713</v>
      </c>
      <c r="G40" s="456">
        <v>300</v>
      </c>
      <c r="H40" s="457">
        <v>137</v>
      </c>
      <c r="I40" s="457">
        <v>163</v>
      </c>
      <c r="J40" s="606">
        <v>22.87</v>
      </c>
    </row>
    <row r="41" spans="1:10">
      <c r="A41" s="455" t="s">
        <v>131</v>
      </c>
      <c r="B41" s="456">
        <v>155</v>
      </c>
      <c r="C41" s="465">
        <v>72</v>
      </c>
      <c r="D41" s="465">
        <v>83</v>
      </c>
      <c r="E41" s="605">
        <v>41.01</v>
      </c>
      <c r="F41" s="463" t="s">
        <v>837</v>
      </c>
      <c r="G41" s="456">
        <v>308</v>
      </c>
      <c r="H41" s="464">
        <v>143</v>
      </c>
      <c r="I41" s="464">
        <v>165</v>
      </c>
      <c r="J41" s="613">
        <v>23.35</v>
      </c>
    </row>
    <row r="42" spans="1:10" ht="14.25" thickBot="1">
      <c r="A42" s="466" t="s">
        <v>129</v>
      </c>
      <c r="B42" s="456">
        <v>131</v>
      </c>
      <c r="C42" s="462">
        <v>64</v>
      </c>
      <c r="D42" s="462">
        <v>67</v>
      </c>
      <c r="E42" s="615">
        <v>40.18</v>
      </c>
      <c r="F42" s="616" t="s">
        <v>716</v>
      </c>
      <c r="G42" s="467">
        <v>2166</v>
      </c>
      <c r="H42" s="467">
        <v>955</v>
      </c>
      <c r="I42" s="467">
        <v>1211</v>
      </c>
      <c r="J42" s="617">
        <v>27.05</v>
      </c>
    </row>
    <row r="43" spans="1:10" ht="14.25" thickBot="1">
      <c r="A43" s="610" t="s">
        <v>234</v>
      </c>
      <c r="B43" s="461">
        <v>722</v>
      </c>
      <c r="C43" s="461">
        <v>338</v>
      </c>
      <c r="D43" s="461">
        <v>384</v>
      </c>
      <c r="E43" s="611">
        <v>35.69</v>
      </c>
      <c r="F43" s="468" t="s">
        <v>838</v>
      </c>
      <c r="G43" s="469">
        <v>13679</v>
      </c>
      <c r="H43" s="469">
        <v>6118</v>
      </c>
      <c r="I43" s="469">
        <v>7561</v>
      </c>
      <c r="J43" s="618">
        <v>32.979999999999997</v>
      </c>
    </row>
    <row r="44" spans="1:10">
      <c r="A44" s="828" t="s">
        <v>387</v>
      </c>
      <c r="B44" s="829"/>
      <c r="C44" s="828"/>
      <c r="D44" s="452"/>
      <c r="E44" s="449"/>
      <c r="F44" s="470"/>
      <c r="G44" s="471"/>
      <c r="H44" s="472"/>
      <c r="I44" s="472"/>
      <c r="J44" s="472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zoomScaleNormal="100" zoomScaleSheetLayoutView="100" workbookViewId="0">
      <selection activeCell="A2" sqref="A2:D2"/>
    </sheetView>
  </sheetViews>
  <sheetFormatPr defaultColWidth="9" defaultRowHeight="13.5"/>
  <cols>
    <col min="1" max="1" width="9.625" style="38" customWidth="1"/>
    <col min="2" max="2" width="14.375" style="38" customWidth="1"/>
    <col min="3" max="5" width="15.375" style="38" customWidth="1"/>
    <col min="6" max="16384" width="9" style="38"/>
  </cols>
  <sheetData>
    <row r="1" spans="1:5" ht="18" customHeight="1">
      <c r="A1" s="85" t="s">
        <v>372</v>
      </c>
    </row>
    <row r="2" spans="1:5" ht="19.5" customHeight="1">
      <c r="A2" s="849" t="s">
        <v>249</v>
      </c>
      <c r="B2" s="849"/>
      <c r="C2" s="849"/>
      <c r="D2" s="849"/>
      <c r="E2" s="289"/>
    </row>
    <row r="3" spans="1:5" ht="15" customHeight="1" thickBot="1">
      <c r="A3" s="289"/>
      <c r="B3" s="289"/>
      <c r="C3" s="289"/>
      <c r="D3" s="289"/>
      <c r="E3" s="290" t="s">
        <v>854</v>
      </c>
    </row>
    <row r="4" spans="1:5" ht="18" customHeight="1" thickTop="1">
      <c r="A4" s="841" t="s">
        <v>247</v>
      </c>
      <c r="B4" s="843" t="s">
        <v>248</v>
      </c>
      <c r="C4" s="844"/>
      <c r="D4" s="844"/>
      <c r="E4" s="844"/>
    </row>
    <row r="5" spans="1:5" ht="19.5" customHeight="1">
      <c r="A5" s="842"/>
      <c r="B5" s="291" t="s">
        <v>213</v>
      </c>
      <c r="C5" s="431" t="s">
        <v>231</v>
      </c>
      <c r="D5" s="431" t="s">
        <v>246</v>
      </c>
      <c r="E5" s="431" t="s">
        <v>404</v>
      </c>
    </row>
    <row r="6" spans="1:5" ht="19.5" customHeight="1">
      <c r="A6" s="292" t="s">
        <v>245</v>
      </c>
      <c r="B6" s="293">
        <v>40991</v>
      </c>
      <c r="C6" s="294">
        <v>4731</v>
      </c>
      <c r="D6" s="294">
        <v>22404</v>
      </c>
      <c r="E6" s="294">
        <v>13856</v>
      </c>
    </row>
    <row r="7" spans="1:5" ht="19.5" customHeight="1">
      <c r="A7" s="292" t="s">
        <v>244</v>
      </c>
      <c r="B7" s="293">
        <v>39100</v>
      </c>
      <c r="C7" s="294">
        <v>4007</v>
      </c>
      <c r="D7" s="294">
        <v>20943</v>
      </c>
      <c r="E7" s="294">
        <v>14150</v>
      </c>
    </row>
    <row r="8" spans="1:5" ht="19.5" customHeight="1">
      <c r="A8" s="292" t="s">
        <v>243</v>
      </c>
      <c r="B8" s="293">
        <v>37041</v>
      </c>
      <c r="C8" s="721">
        <v>3408</v>
      </c>
      <c r="D8" s="721">
        <v>19548</v>
      </c>
      <c r="E8" s="721">
        <v>14085</v>
      </c>
    </row>
    <row r="9" spans="1:5" ht="19.5" customHeight="1">
      <c r="A9" s="292" t="s">
        <v>242</v>
      </c>
      <c r="B9" s="293">
        <v>34995</v>
      </c>
      <c r="C9" s="294">
        <v>2988</v>
      </c>
      <c r="D9" s="294">
        <v>17982</v>
      </c>
      <c r="E9" s="294">
        <v>14025</v>
      </c>
    </row>
    <row r="10" spans="1:5" ht="19.5" customHeight="1">
      <c r="A10" s="292" t="s">
        <v>241</v>
      </c>
      <c r="B10" s="293">
        <v>32867</v>
      </c>
      <c r="C10" s="721">
        <v>2836</v>
      </c>
      <c r="D10" s="721">
        <v>16030</v>
      </c>
      <c r="E10" s="721">
        <v>14001</v>
      </c>
    </row>
    <row r="11" spans="1:5" ht="19.5" customHeight="1">
      <c r="A11" s="292" t="s">
        <v>564</v>
      </c>
      <c r="B11" s="293">
        <v>30698</v>
      </c>
      <c r="C11" s="294">
        <v>2662</v>
      </c>
      <c r="D11" s="294">
        <v>14288</v>
      </c>
      <c r="E11" s="294">
        <v>13748</v>
      </c>
    </row>
    <row r="12" spans="1:5" ht="19.5" customHeight="1">
      <c r="A12" s="295" t="s">
        <v>853</v>
      </c>
      <c r="B12" s="296">
        <v>28582</v>
      </c>
      <c r="C12" s="297">
        <v>2428</v>
      </c>
      <c r="D12" s="297">
        <v>12943</v>
      </c>
      <c r="E12" s="297">
        <v>13211</v>
      </c>
    </row>
    <row r="13" spans="1:5" ht="15" customHeight="1" thickBot="1">
      <c r="A13" s="298"/>
      <c r="B13" s="289"/>
      <c r="C13" s="289"/>
      <c r="D13" s="289"/>
      <c r="E13" s="289"/>
    </row>
    <row r="14" spans="1:5" ht="18" customHeight="1" thickTop="1">
      <c r="A14" s="845" t="s">
        <v>247</v>
      </c>
      <c r="B14" s="847" t="s">
        <v>565</v>
      </c>
      <c r="C14" s="847"/>
      <c r="D14" s="847"/>
      <c r="E14" s="848"/>
    </row>
    <row r="15" spans="1:5" ht="19.5" customHeight="1">
      <c r="A15" s="846"/>
      <c r="B15" s="431" t="s">
        <v>213</v>
      </c>
      <c r="C15" s="291" t="s">
        <v>231</v>
      </c>
      <c r="D15" s="291" t="s">
        <v>246</v>
      </c>
      <c r="E15" s="432" t="s">
        <v>404</v>
      </c>
    </row>
    <row r="16" spans="1:5" ht="19.5" customHeight="1">
      <c r="A16" s="292" t="s">
        <v>245</v>
      </c>
      <c r="B16" s="299">
        <v>100</v>
      </c>
      <c r="C16" s="300">
        <v>100</v>
      </c>
      <c r="D16" s="300">
        <v>100</v>
      </c>
      <c r="E16" s="301">
        <v>100</v>
      </c>
    </row>
    <row r="17" spans="1:5" ht="19.5" customHeight="1">
      <c r="A17" s="292" t="s">
        <v>244</v>
      </c>
      <c r="B17" s="302">
        <v>95.4</v>
      </c>
      <c r="C17" s="303">
        <v>84.7</v>
      </c>
      <c r="D17" s="303">
        <v>93.5</v>
      </c>
      <c r="E17" s="304">
        <v>102.1</v>
      </c>
    </row>
    <row r="18" spans="1:5" ht="19.5" customHeight="1">
      <c r="A18" s="292" t="s">
        <v>243</v>
      </c>
      <c r="B18" s="302">
        <v>90.4</v>
      </c>
      <c r="C18" s="303">
        <v>72</v>
      </c>
      <c r="D18" s="303">
        <v>87.3</v>
      </c>
      <c r="E18" s="304">
        <v>101.652</v>
      </c>
    </row>
    <row r="19" spans="1:5" ht="19.5" customHeight="1">
      <c r="A19" s="292" t="s">
        <v>242</v>
      </c>
      <c r="B19" s="302">
        <v>85.4</v>
      </c>
      <c r="C19" s="303">
        <v>63.2</v>
      </c>
      <c r="D19" s="303">
        <v>80.3</v>
      </c>
      <c r="E19" s="304">
        <v>101.21899999999999</v>
      </c>
    </row>
    <row r="20" spans="1:5" ht="19.5" customHeight="1">
      <c r="A20" s="292" t="s">
        <v>241</v>
      </c>
      <c r="B20" s="302">
        <v>80.2</v>
      </c>
      <c r="C20" s="303">
        <v>59.94</v>
      </c>
      <c r="D20" s="303">
        <v>71.5</v>
      </c>
      <c r="E20" s="304">
        <v>101.04640000000001</v>
      </c>
    </row>
    <row r="21" spans="1:5" ht="19.5" customHeight="1">
      <c r="A21" s="292" t="s">
        <v>564</v>
      </c>
      <c r="B21" s="302">
        <v>74.900000000000006</v>
      </c>
      <c r="C21" s="303">
        <v>56.3</v>
      </c>
      <c r="D21" s="303">
        <v>63.8</v>
      </c>
      <c r="E21" s="304">
        <v>99.22</v>
      </c>
    </row>
    <row r="22" spans="1:5" ht="19.5" customHeight="1">
      <c r="A22" s="295" t="s">
        <v>853</v>
      </c>
      <c r="B22" s="305">
        <v>69.7</v>
      </c>
      <c r="C22" s="306">
        <v>51.3</v>
      </c>
      <c r="D22" s="306">
        <v>57.77</v>
      </c>
      <c r="E22" s="307">
        <v>95.343999999999994</v>
      </c>
    </row>
    <row r="23" spans="1:5" ht="18" customHeight="1">
      <c r="A23" s="298" t="s">
        <v>240</v>
      </c>
      <c r="B23" s="289"/>
      <c r="C23" s="289"/>
      <c r="D23" s="289"/>
      <c r="E23" s="289"/>
    </row>
    <row r="24" spans="1:5">
      <c r="A24" s="289"/>
      <c r="B24" s="289"/>
      <c r="C24" s="289"/>
      <c r="D24" s="289"/>
      <c r="E24" s="289"/>
    </row>
    <row r="25" spans="1:5">
      <c r="A25" s="289"/>
      <c r="B25" s="289"/>
      <c r="C25" s="289"/>
      <c r="D25" s="289"/>
      <c r="E25" s="289"/>
    </row>
    <row r="26" spans="1:5">
      <c r="A26" s="289"/>
      <c r="B26" s="289"/>
      <c r="C26" s="289"/>
      <c r="D26" s="289"/>
      <c r="E26" s="289"/>
    </row>
    <row r="27" spans="1:5">
      <c r="A27" s="289"/>
      <c r="B27" s="289"/>
      <c r="C27" s="289"/>
      <c r="D27" s="289"/>
      <c r="E27" s="289"/>
    </row>
    <row r="28" spans="1:5">
      <c r="A28" s="289"/>
      <c r="B28" s="289"/>
      <c r="C28" s="289"/>
      <c r="D28" s="289"/>
      <c r="E28" s="289"/>
    </row>
    <row r="29" spans="1:5">
      <c r="A29" s="289"/>
      <c r="B29" s="289"/>
      <c r="C29" s="289"/>
      <c r="D29" s="289"/>
      <c r="E29" s="289"/>
    </row>
    <row r="30" spans="1:5">
      <c r="A30" s="289"/>
      <c r="B30" s="289"/>
      <c r="C30" s="289"/>
      <c r="D30" s="289"/>
      <c r="E30" s="289"/>
    </row>
    <row r="31" spans="1:5">
      <c r="A31" s="289"/>
      <c r="B31" s="289"/>
      <c r="C31" s="289"/>
      <c r="D31" s="289"/>
      <c r="E31" s="289"/>
    </row>
    <row r="32" spans="1:5">
      <c r="A32" s="289"/>
      <c r="B32" s="289"/>
      <c r="C32" s="289"/>
      <c r="D32" s="289"/>
      <c r="E32" s="289"/>
    </row>
    <row r="33" spans="1:5">
      <c r="A33" s="289"/>
      <c r="B33" s="289"/>
      <c r="C33" s="289"/>
      <c r="D33" s="289"/>
      <c r="E33" s="289"/>
    </row>
    <row r="34" spans="1:5">
      <c r="A34" s="289"/>
      <c r="B34" s="289"/>
      <c r="C34" s="289"/>
      <c r="D34" s="289"/>
      <c r="E34" s="289"/>
    </row>
    <row r="35" spans="1:5">
      <c r="A35" s="289"/>
      <c r="B35" s="289"/>
      <c r="C35" s="289"/>
      <c r="D35" s="289"/>
      <c r="E35" s="289"/>
    </row>
    <row r="36" spans="1:5">
      <c r="A36" s="289"/>
      <c r="B36" s="289"/>
      <c r="C36" s="289"/>
      <c r="D36" s="289"/>
      <c r="E36" s="289"/>
    </row>
    <row r="37" spans="1:5">
      <c r="A37" s="289"/>
      <c r="B37" s="289"/>
      <c r="C37" s="289"/>
      <c r="D37" s="289"/>
      <c r="E37" s="289"/>
    </row>
    <row r="38" spans="1:5">
      <c r="A38" s="289"/>
      <c r="B38" s="289"/>
      <c r="C38" s="289"/>
      <c r="D38" s="289"/>
      <c r="E38" s="289"/>
    </row>
    <row r="39" spans="1:5">
      <c r="A39" s="289"/>
      <c r="B39" s="289"/>
      <c r="C39" s="289"/>
      <c r="D39" s="289"/>
      <c r="E39" s="289"/>
    </row>
    <row r="40" spans="1:5">
      <c r="A40" s="289"/>
      <c r="B40" s="289"/>
      <c r="C40" s="289"/>
      <c r="D40" s="289"/>
      <c r="E40" s="289"/>
    </row>
    <row r="41" spans="1:5">
      <c r="A41" s="289"/>
      <c r="B41" s="289"/>
      <c r="C41" s="289"/>
      <c r="D41" s="289"/>
      <c r="E41" s="289"/>
    </row>
    <row r="42" spans="1:5">
      <c r="A42" s="289"/>
      <c r="B42" s="289"/>
      <c r="C42" s="289"/>
      <c r="D42" s="289"/>
      <c r="E42" s="289"/>
    </row>
    <row r="43" spans="1:5">
      <c r="A43" s="289"/>
      <c r="B43" s="289"/>
      <c r="C43" s="289"/>
      <c r="D43" s="289"/>
      <c r="E43" s="289"/>
    </row>
    <row r="44" spans="1:5">
      <c r="A44" s="289"/>
      <c r="B44" s="289"/>
      <c r="C44" s="289"/>
      <c r="D44" s="289"/>
      <c r="E44" s="289"/>
    </row>
    <row r="45" spans="1:5">
      <c r="A45" s="289"/>
      <c r="B45" s="289"/>
      <c r="C45" s="289"/>
      <c r="D45" s="289"/>
      <c r="E45" s="289"/>
    </row>
    <row r="46" spans="1:5">
      <c r="A46" s="289"/>
      <c r="B46" s="289"/>
      <c r="C46" s="289"/>
      <c r="D46" s="289"/>
      <c r="E46" s="289"/>
    </row>
    <row r="47" spans="1:5">
      <c r="A47" s="289"/>
      <c r="B47" s="289"/>
      <c r="C47" s="289"/>
      <c r="D47" s="289"/>
      <c r="E47" s="289"/>
    </row>
    <row r="48" spans="1:5">
      <c r="A48" s="289"/>
      <c r="B48" s="289"/>
      <c r="C48" s="289"/>
      <c r="D48" s="289"/>
      <c r="E48" s="289"/>
    </row>
    <row r="49" spans="1:5">
      <c r="A49" s="289"/>
      <c r="B49" s="289"/>
      <c r="C49" s="289"/>
      <c r="D49" s="289"/>
      <c r="E49" s="289"/>
    </row>
    <row r="50" spans="1:5">
      <c r="A50" s="289"/>
      <c r="B50" s="289"/>
      <c r="C50" s="289"/>
      <c r="D50" s="289"/>
      <c r="E50" s="289"/>
    </row>
    <row r="51" spans="1:5">
      <c r="A51" s="289"/>
      <c r="B51" s="289"/>
      <c r="C51" s="289"/>
      <c r="D51" s="289"/>
      <c r="E51" s="289"/>
    </row>
    <row r="52" spans="1:5">
      <c r="A52" s="289"/>
      <c r="B52" s="289"/>
      <c r="C52" s="289"/>
      <c r="D52" s="289"/>
      <c r="E52" s="289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>
      <selection activeCell="A2" sqref="A2:B2"/>
    </sheetView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85" t="s">
        <v>372</v>
      </c>
    </row>
    <row r="2" spans="1:11" ht="19.5" customHeight="1">
      <c r="A2" s="850" t="s">
        <v>496</v>
      </c>
      <c r="B2" s="850"/>
      <c r="C2" s="851"/>
      <c r="D2" s="851"/>
      <c r="E2" s="851"/>
      <c r="F2" s="851"/>
      <c r="G2" s="851"/>
    </row>
    <row r="3" spans="1:11" ht="15" customHeight="1" thickBot="1">
      <c r="A3" s="308" t="s">
        <v>114</v>
      </c>
      <c r="B3" s="173"/>
      <c r="C3" s="173"/>
      <c r="D3" s="767" t="s">
        <v>497</v>
      </c>
      <c r="E3" s="767"/>
      <c r="F3" s="767"/>
      <c r="G3" s="767"/>
    </row>
    <row r="4" spans="1:11" ht="20.100000000000001" customHeight="1" thickTop="1">
      <c r="A4" s="729" t="s">
        <v>499</v>
      </c>
      <c r="B4" s="824" t="s">
        <v>500</v>
      </c>
      <c r="C4" s="775"/>
      <c r="D4" s="824" t="s">
        <v>469</v>
      </c>
      <c r="E4" s="752"/>
      <c r="F4" s="853" t="s">
        <v>470</v>
      </c>
      <c r="G4" s="752"/>
    </row>
    <row r="5" spans="1:11" ht="20.100000000000001" customHeight="1">
      <c r="A5" s="730"/>
      <c r="B5" s="275" t="s">
        <v>261</v>
      </c>
      <c r="C5" s="275" t="s">
        <v>260</v>
      </c>
      <c r="D5" s="275" t="s">
        <v>261</v>
      </c>
      <c r="E5" s="619" t="s">
        <v>260</v>
      </c>
      <c r="F5" s="275" t="s">
        <v>261</v>
      </c>
      <c r="G5" s="316" t="s">
        <v>260</v>
      </c>
    </row>
    <row r="6" spans="1:11" ht="24" customHeight="1">
      <c r="A6" s="620" t="s">
        <v>259</v>
      </c>
      <c r="B6" s="245">
        <v>37810</v>
      </c>
      <c r="C6" s="621">
        <v>100</v>
      </c>
      <c r="D6" s="245">
        <v>38920</v>
      </c>
      <c r="E6" s="622">
        <v>100</v>
      </c>
      <c r="F6" s="245">
        <v>38527</v>
      </c>
      <c r="G6" s="622">
        <v>100</v>
      </c>
    </row>
    <row r="7" spans="1:11" ht="20.100000000000001" customHeight="1">
      <c r="A7" s="309" t="s">
        <v>258</v>
      </c>
      <c r="B7" s="242">
        <v>25170</v>
      </c>
      <c r="C7" s="310">
        <v>66.599999999999994</v>
      </c>
      <c r="D7" s="242">
        <v>24776</v>
      </c>
      <c r="E7" s="311">
        <v>63.7</v>
      </c>
      <c r="F7" s="242">
        <v>24348</v>
      </c>
      <c r="G7" s="311">
        <v>63.2</v>
      </c>
    </row>
    <row r="8" spans="1:11" ht="20.100000000000001" customHeight="1">
      <c r="A8" s="309" t="s">
        <v>257</v>
      </c>
      <c r="B8" s="242">
        <v>24469</v>
      </c>
      <c r="C8" s="310">
        <v>64.7</v>
      </c>
      <c r="D8" s="242">
        <v>23874</v>
      </c>
      <c r="E8" s="311">
        <v>61.3</v>
      </c>
      <c r="F8" s="242">
        <v>22571</v>
      </c>
      <c r="G8" s="311">
        <v>58.6</v>
      </c>
    </row>
    <row r="9" spans="1:11" ht="20.100000000000001" customHeight="1">
      <c r="A9" s="309" t="s">
        <v>256</v>
      </c>
      <c r="B9" s="242">
        <v>701</v>
      </c>
      <c r="C9" s="310">
        <v>1.9</v>
      </c>
      <c r="D9" s="242">
        <v>902</v>
      </c>
      <c r="E9" s="311">
        <v>2.2999999999999998</v>
      </c>
      <c r="F9" s="242">
        <v>1777</v>
      </c>
      <c r="G9" s="311">
        <v>4.5999999999999996</v>
      </c>
    </row>
    <row r="10" spans="1:11" ht="24.95" customHeight="1" thickBot="1">
      <c r="A10" s="312" t="s">
        <v>255</v>
      </c>
      <c r="B10" s="247">
        <v>12624</v>
      </c>
      <c r="C10" s="313">
        <v>33.4</v>
      </c>
      <c r="D10" s="314">
        <v>13801</v>
      </c>
      <c r="E10" s="315">
        <v>35.5</v>
      </c>
      <c r="F10" s="247">
        <v>14020</v>
      </c>
      <c r="G10" s="317">
        <v>36.4</v>
      </c>
    </row>
    <row r="11" spans="1:11" ht="18.75" customHeight="1" thickTop="1">
      <c r="A11" s="729" t="s">
        <v>499</v>
      </c>
      <c r="B11" s="824" t="s">
        <v>501</v>
      </c>
      <c r="C11" s="752"/>
      <c r="D11" s="824" t="s">
        <v>472</v>
      </c>
      <c r="E11" s="752"/>
      <c r="F11" s="824" t="s">
        <v>649</v>
      </c>
      <c r="G11" s="752"/>
      <c r="H11" s="14"/>
      <c r="I11" s="14"/>
      <c r="J11" s="14"/>
      <c r="K11" s="14"/>
    </row>
    <row r="12" spans="1:11" ht="18.75" customHeight="1">
      <c r="A12" s="730"/>
      <c r="B12" s="275" t="s">
        <v>261</v>
      </c>
      <c r="C12" s="316" t="s">
        <v>260</v>
      </c>
      <c r="D12" s="275" t="s">
        <v>261</v>
      </c>
      <c r="E12" s="316" t="s">
        <v>260</v>
      </c>
      <c r="F12" s="275" t="s">
        <v>261</v>
      </c>
      <c r="G12" s="316" t="s">
        <v>260</v>
      </c>
      <c r="H12" s="14"/>
      <c r="I12" s="14"/>
      <c r="J12" s="14"/>
      <c r="K12" s="14"/>
    </row>
    <row r="13" spans="1:11" ht="24" customHeight="1">
      <c r="A13" s="620" t="s">
        <v>259</v>
      </c>
      <c r="B13" s="245">
        <v>38123</v>
      </c>
      <c r="C13" s="622">
        <v>100</v>
      </c>
      <c r="D13" s="245">
        <v>36956</v>
      </c>
      <c r="E13" s="622">
        <v>100</v>
      </c>
      <c r="F13" s="245">
        <v>36030</v>
      </c>
      <c r="G13" s="622">
        <v>100</v>
      </c>
      <c r="H13" s="14"/>
      <c r="I13" s="14"/>
      <c r="J13" s="14"/>
      <c r="K13" s="14"/>
    </row>
    <row r="14" spans="1:11" ht="19.5" customHeight="1">
      <c r="A14" s="309" t="s">
        <v>258</v>
      </c>
      <c r="B14" s="242">
        <v>23084</v>
      </c>
      <c r="C14" s="311">
        <v>60.6</v>
      </c>
      <c r="D14" s="242">
        <v>22501</v>
      </c>
      <c r="E14" s="311">
        <v>60.9</v>
      </c>
      <c r="F14" s="242">
        <v>20075</v>
      </c>
      <c r="G14" s="311">
        <v>55.7</v>
      </c>
      <c r="H14" s="14"/>
      <c r="I14" s="14"/>
      <c r="J14" s="14"/>
      <c r="K14" s="14"/>
    </row>
    <row r="15" spans="1:11" ht="19.5" customHeight="1">
      <c r="A15" s="309" t="s">
        <v>257</v>
      </c>
      <c r="B15" s="242">
        <v>20266</v>
      </c>
      <c r="C15" s="311">
        <v>53.2</v>
      </c>
      <c r="D15" s="242">
        <v>21687</v>
      </c>
      <c r="E15" s="311">
        <v>58.7</v>
      </c>
      <c r="F15" s="242">
        <v>19199</v>
      </c>
      <c r="G15" s="311">
        <v>53.3</v>
      </c>
      <c r="H15" s="14"/>
      <c r="I15" s="14"/>
      <c r="J15" s="14"/>
      <c r="K15" s="14"/>
    </row>
    <row r="16" spans="1:11" ht="19.5" customHeight="1">
      <c r="A16" s="309" t="s">
        <v>256</v>
      </c>
      <c r="B16" s="242">
        <v>2818</v>
      </c>
      <c r="C16" s="311">
        <v>7.4</v>
      </c>
      <c r="D16" s="242">
        <v>814</v>
      </c>
      <c r="E16" s="311">
        <v>2.2000000000000002</v>
      </c>
      <c r="F16" s="242">
        <v>876</v>
      </c>
      <c r="G16" s="311">
        <v>2.4</v>
      </c>
      <c r="H16" s="14"/>
      <c r="I16" s="14"/>
      <c r="J16" s="14"/>
      <c r="K16" s="14"/>
    </row>
    <row r="17" spans="1:11" ht="24.75" customHeight="1">
      <c r="A17" s="312" t="s">
        <v>255</v>
      </c>
      <c r="B17" s="247">
        <v>14819</v>
      </c>
      <c r="C17" s="317">
        <v>38.9</v>
      </c>
      <c r="D17" s="247">
        <v>14019</v>
      </c>
      <c r="E17" s="317">
        <v>37.9</v>
      </c>
      <c r="F17" s="247">
        <v>12994</v>
      </c>
      <c r="G17" s="317">
        <v>36.1</v>
      </c>
      <c r="H17" s="14"/>
      <c r="I17" s="14"/>
      <c r="J17" s="14"/>
      <c r="K17" s="14"/>
    </row>
    <row r="18" spans="1:11" ht="18" customHeight="1">
      <c r="A18" s="186" t="s">
        <v>111</v>
      </c>
      <c r="B18" s="96"/>
      <c r="C18" s="852" t="s">
        <v>254</v>
      </c>
      <c r="D18" s="852"/>
      <c r="E18" s="852"/>
      <c r="F18" s="852"/>
      <c r="G18" s="852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A2" sqref="A2"/>
    </sheetView>
  </sheetViews>
  <sheetFormatPr defaultColWidth="9" defaultRowHeight="13.5"/>
  <cols>
    <col min="1" max="1" width="12.375" style="13" customWidth="1"/>
    <col min="2" max="7" width="10.5" style="13" customWidth="1"/>
    <col min="8" max="16384" width="9" style="13"/>
  </cols>
  <sheetData>
    <row r="1" spans="1:11" ht="18" customHeight="1">
      <c r="A1" s="85" t="s">
        <v>372</v>
      </c>
    </row>
    <row r="2" spans="1:11" s="10" customFormat="1" ht="19.5" customHeight="1">
      <c r="A2" s="250" t="s">
        <v>502</v>
      </c>
      <c r="B2" s="250"/>
      <c r="C2" s="96"/>
      <c r="D2" s="96"/>
      <c r="E2" s="96"/>
      <c r="F2" s="96"/>
      <c r="G2" s="96"/>
    </row>
    <row r="3" spans="1:11" s="10" customFormat="1" ht="15" customHeight="1" thickBot="1">
      <c r="A3" s="318" t="s">
        <v>114</v>
      </c>
      <c r="B3" s="96"/>
      <c r="C3" s="208"/>
      <c r="D3" s="208"/>
      <c r="E3" s="767" t="s">
        <v>208</v>
      </c>
      <c r="F3" s="767"/>
      <c r="G3" s="767"/>
    </row>
    <row r="4" spans="1:11" s="10" customFormat="1" ht="21" customHeight="1" thickTop="1">
      <c r="A4" s="497" t="s">
        <v>498</v>
      </c>
      <c r="B4" s="824" t="s">
        <v>503</v>
      </c>
      <c r="C4" s="775"/>
      <c r="D4" s="824" t="s">
        <v>504</v>
      </c>
      <c r="E4" s="752"/>
      <c r="F4" s="824" t="s">
        <v>505</v>
      </c>
      <c r="G4" s="752"/>
    </row>
    <row r="5" spans="1:11" s="10" customFormat="1" ht="24" customHeight="1">
      <c r="A5" s="623" t="s">
        <v>124</v>
      </c>
      <c r="B5" s="866">
        <v>24469</v>
      </c>
      <c r="C5" s="867"/>
      <c r="D5" s="856">
        <v>23874</v>
      </c>
      <c r="E5" s="857"/>
      <c r="F5" s="856">
        <v>22571</v>
      </c>
      <c r="G5" s="857"/>
    </row>
    <row r="6" spans="1:11" s="10" customFormat="1" ht="19.5" customHeight="1">
      <c r="A6" s="319" t="s">
        <v>253</v>
      </c>
      <c r="B6" s="860">
        <v>16743</v>
      </c>
      <c r="C6" s="861"/>
      <c r="D6" s="858">
        <v>18384</v>
      </c>
      <c r="E6" s="859"/>
      <c r="F6" s="858">
        <v>16052</v>
      </c>
      <c r="G6" s="859"/>
    </row>
    <row r="7" spans="1:11" s="10" customFormat="1" ht="19.5" customHeight="1">
      <c r="A7" s="319" t="s">
        <v>252</v>
      </c>
      <c r="B7" s="858">
        <v>2358</v>
      </c>
      <c r="C7" s="862"/>
      <c r="D7" s="858">
        <v>1968</v>
      </c>
      <c r="E7" s="859"/>
      <c r="F7" s="858">
        <v>1825</v>
      </c>
      <c r="G7" s="859"/>
    </row>
    <row r="8" spans="1:11" s="10" customFormat="1" ht="19.5" customHeight="1" thickBot="1">
      <c r="A8" s="320" t="s">
        <v>251</v>
      </c>
      <c r="B8" s="863">
        <v>5367</v>
      </c>
      <c r="C8" s="864"/>
      <c r="D8" s="863">
        <v>3521</v>
      </c>
      <c r="E8" s="865"/>
      <c r="F8" s="854">
        <v>4616</v>
      </c>
      <c r="G8" s="855"/>
    </row>
    <row r="9" spans="1:11" s="10" customFormat="1" ht="21" customHeight="1" thickTop="1">
      <c r="A9" s="497" t="s">
        <v>498</v>
      </c>
      <c r="B9" s="824" t="s">
        <v>506</v>
      </c>
      <c r="C9" s="752"/>
      <c r="D9" s="824" t="s">
        <v>507</v>
      </c>
      <c r="E9" s="752"/>
      <c r="F9" s="824" t="s">
        <v>718</v>
      </c>
      <c r="G9" s="752"/>
      <c r="H9" s="11"/>
      <c r="I9" s="11"/>
      <c r="J9" s="11"/>
      <c r="K9" s="11"/>
    </row>
    <row r="10" spans="1:11" s="10" customFormat="1" ht="24" customHeight="1">
      <c r="A10" s="623" t="s">
        <v>124</v>
      </c>
      <c r="B10" s="856">
        <v>20266</v>
      </c>
      <c r="C10" s="857"/>
      <c r="D10" s="856">
        <v>21687</v>
      </c>
      <c r="E10" s="857"/>
      <c r="F10" s="856">
        <v>19199</v>
      </c>
      <c r="G10" s="857"/>
      <c r="H10" s="11"/>
      <c r="I10" s="11"/>
      <c r="J10" s="11"/>
      <c r="K10" s="11"/>
    </row>
    <row r="11" spans="1:11" s="10" customFormat="1" ht="19.5" customHeight="1">
      <c r="A11" s="319" t="s">
        <v>253</v>
      </c>
      <c r="B11" s="858">
        <v>15135</v>
      </c>
      <c r="C11" s="859"/>
      <c r="D11" s="858">
        <v>16240</v>
      </c>
      <c r="E11" s="859"/>
      <c r="F11" s="858">
        <v>14713</v>
      </c>
      <c r="G11" s="859"/>
      <c r="H11" s="11"/>
      <c r="I11" s="11"/>
      <c r="J11" s="11"/>
      <c r="K11" s="11"/>
    </row>
    <row r="12" spans="1:11" s="10" customFormat="1" ht="19.5" customHeight="1">
      <c r="A12" s="319" t="s">
        <v>252</v>
      </c>
      <c r="B12" s="858">
        <v>1145</v>
      </c>
      <c r="C12" s="859"/>
      <c r="D12" s="858">
        <v>1202</v>
      </c>
      <c r="E12" s="859"/>
      <c r="F12" s="858">
        <v>940</v>
      </c>
      <c r="G12" s="859"/>
      <c r="H12" s="11"/>
      <c r="I12" s="11"/>
      <c r="J12" s="11"/>
      <c r="K12" s="11"/>
    </row>
    <row r="13" spans="1:11" s="10" customFormat="1" ht="19.5" customHeight="1">
      <c r="A13" s="320" t="s">
        <v>251</v>
      </c>
      <c r="B13" s="854">
        <v>3682</v>
      </c>
      <c r="C13" s="855"/>
      <c r="D13" s="854">
        <v>3714</v>
      </c>
      <c r="E13" s="855"/>
      <c r="F13" s="854">
        <v>3302</v>
      </c>
      <c r="G13" s="855"/>
    </row>
    <row r="14" spans="1:11" s="10" customFormat="1" ht="18" customHeight="1">
      <c r="A14" s="266" t="s">
        <v>111</v>
      </c>
      <c r="B14" s="96"/>
      <c r="C14" s="96"/>
      <c r="D14" s="202" t="s">
        <v>250</v>
      </c>
      <c r="E14" s="96"/>
      <c r="F14" s="321"/>
      <c r="G14" s="321"/>
    </row>
  </sheetData>
  <mergeCells count="31">
    <mergeCell ref="B4:C4"/>
    <mergeCell ref="D4:E4"/>
    <mergeCell ref="F4:G4"/>
    <mergeCell ref="B5:C5"/>
    <mergeCell ref="D5:E5"/>
    <mergeCell ref="F5:G5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11:C11"/>
    <mergeCell ref="D11:E11"/>
    <mergeCell ref="B12:C12"/>
    <mergeCell ref="D12:E12"/>
    <mergeCell ref="B13:C13"/>
    <mergeCell ref="D13:E13"/>
    <mergeCell ref="F13:G13"/>
    <mergeCell ref="E3:G3"/>
    <mergeCell ref="F9:G9"/>
    <mergeCell ref="F10:G10"/>
    <mergeCell ref="F11:G11"/>
    <mergeCell ref="F12:G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A2" sqref="A2:E2"/>
    </sheetView>
  </sheetViews>
  <sheetFormatPr defaultColWidth="9" defaultRowHeight="13.5"/>
  <cols>
    <col min="1" max="16384" width="9" style="13"/>
  </cols>
  <sheetData>
    <row r="1" spans="1:10" ht="18" customHeight="1">
      <c r="A1" s="85" t="s">
        <v>372</v>
      </c>
    </row>
    <row r="2" spans="1:10" s="10" customFormat="1" ht="19.5" customHeight="1">
      <c r="A2" s="724" t="s">
        <v>508</v>
      </c>
      <c r="B2" s="724"/>
      <c r="C2" s="724"/>
      <c r="D2" s="724"/>
      <c r="E2" s="724"/>
      <c r="F2" s="851"/>
      <c r="G2" s="851"/>
      <c r="H2" s="851"/>
      <c r="I2" s="851"/>
      <c r="J2" s="851"/>
    </row>
    <row r="3" spans="1:10" s="10" customFormat="1" ht="15" customHeight="1" thickBot="1">
      <c r="A3" s="496" t="s">
        <v>114</v>
      </c>
      <c r="B3" s="322"/>
      <c r="C3" s="173"/>
      <c r="D3" s="173"/>
      <c r="E3" s="173"/>
      <c r="F3" s="173"/>
      <c r="G3" s="728" t="s">
        <v>719</v>
      </c>
      <c r="H3" s="728"/>
      <c r="I3" s="728"/>
      <c r="J3" s="728"/>
    </row>
    <row r="4" spans="1:10" s="10" customFormat="1" ht="18" customHeight="1" thickTop="1">
      <c r="A4" s="729" t="s">
        <v>499</v>
      </c>
      <c r="B4" s="869" t="s">
        <v>509</v>
      </c>
      <c r="C4" s="751" t="s">
        <v>510</v>
      </c>
      <c r="D4" s="733"/>
      <c r="E4" s="733"/>
      <c r="F4" s="733"/>
      <c r="G4" s="733"/>
      <c r="H4" s="733"/>
      <c r="I4" s="729"/>
      <c r="J4" s="869" t="s">
        <v>511</v>
      </c>
    </row>
    <row r="5" spans="1:10" s="10" customFormat="1" ht="16.5" customHeight="1">
      <c r="A5" s="868"/>
      <c r="B5" s="870"/>
      <c r="C5" s="732" t="s">
        <v>393</v>
      </c>
      <c r="D5" s="871" t="s">
        <v>512</v>
      </c>
      <c r="E5" s="872"/>
      <c r="F5" s="872"/>
      <c r="G5" s="872"/>
      <c r="H5" s="872"/>
      <c r="I5" s="873" t="s">
        <v>513</v>
      </c>
      <c r="J5" s="870"/>
    </row>
    <row r="6" spans="1:10" s="10" customFormat="1" ht="31.5" customHeight="1">
      <c r="A6" s="868"/>
      <c r="B6" s="870"/>
      <c r="C6" s="732"/>
      <c r="D6" s="499" t="s">
        <v>393</v>
      </c>
      <c r="E6" s="624" t="s">
        <v>514</v>
      </c>
      <c r="F6" s="625" t="s">
        <v>515</v>
      </c>
      <c r="G6" s="626" t="s">
        <v>516</v>
      </c>
      <c r="H6" s="324" t="s">
        <v>517</v>
      </c>
      <c r="I6" s="732"/>
      <c r="J6" s="870"/>
    </row>
    <row r="7" spans="1:10" s="10" customFormat="1" ht="24" customHeight="1">
      <c r="A7" s="627" t="s">
        <v>264</v>
      </c>
      <c r="B7" s="245">
        <v>36030</v>
      </c>
      <c r="C7" s="245">
        <v>20075</v>
      </c>
      <c r="D7" s="245">
        <v>19199</v>
      </c>
      <c r="E7" s="245">
        <v>16370</v>
      </c>
      <c r="F7" s="245">
        <v>2322</v>
      </c>
      <c r="G7" s="245">
        <v>109</v>
      </c>
      <c r="H7" s="245">
        <v>398</v>
      </c>
      <c r="I7" s="245">
        <v>876</v>
      </c>
      <c r="J7" s="628">
        <v>12994</v>
      </c>
    </row>
    <row r="8" spans="1:10" s="10" customFormat="1" ht="22.5" customHeight="1">
      <c r="A8" s="325" t="s">
        <v>263</v>
      </c>
      <c r="B8" s="242">
        <v>17398</v>
      </c>
      <c r="C8" s="243">
        <v>11138</v>
      </c>
      <c r="D8" s="243">
        <v>10565</v>
      </c>
      <c r="E8" s="243">
        <v>9986</v>
      </c>
      <c r="F8" s="243">
        <v>313</v>
      </c>
      <c r="G8" s="243">
        <v>56</v>
      </c>
      <c r="H8" s="243">
        <v>210</v>
      </c>
      <c r="I8" s="243">
        <v>573</v>
      </c>
      <c r="J8" s="243">
        <v>4750</v>
      </c>
    </row>
    <row r="9" spans="1:10" s="10" customFormat="1" ht="22.5" customHeight="1">
      <c r="A9" s="326" t="s">
        <v>262</v>
      </c>
      <c r="B9" s="247">
        <v>18632</v>
      </c>
      <c r="C9" s="246">
        <v>8937</v>
      </c>
      <c r="D9" s="247">
        <v>8634</v>
      </c>
      <c r="E9" s="246">
        <v>6384</v>
      </c>
      <c r="F9" s="246">
        <v>2009</v>
      </c>
      <c r="G9" s="246">
        <v>53</v>
      </c>
      <c r="H9" s="246">
        <v>188</v>
      </c>
      <c r="I9" s="246">
        <v>303</v>
      </c>
      <c r="J9" s="246">
        <v>8244</v>
      </c>
    </row>
    <row r="10" spans="1:10" s="10" customFormat="1" ht="18" customHeight="1">
      <c r="A10" s="753" t="s">
        <v>127</v>
      </c>
      <c r="B10" s="754"/>
      <c r="C10" s="96"/>
      <c r="D10" s="96"/>
      <c r="E10" s="96"/>
      <c r="F10" s="96"/>
      <c r="G10" s="96"/>
      <c r="H10" s="96"/>
      <c r="I10" s="96"/>
      <c r="J10" s="96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A2" sqref="A2:E2"/>
    </sheetView>
  </sheetViews>
  <sheetFormatPr defaultColWidth="9" defaultRowHeight="13.5"/>
  <cols>
    <col min="1" max="16384" width="9" style="13"/>
  </cols>
  <sheetData>
    <row r="1" spans="1:10" ht="18" customHeight="1">
      <c r="A1" s="85" t="s">
        <v>372</v>
      </c>
    </row>
    <row r="2" spans="1:10" s="10" customFormat="1" ht="19.5" customHeight="1">
      <c r="A2" s="724" t="s">
        <v>518</v>
      </c>
      <c r="B2" s="724"/>
      <c r="C2" s="724"/>
      <c r="D2" s="724"/>
      <c r="E2" s="724"/>
      <c r="F2" s="96"/>
      <c r="G2" s="96"/>
      <c r="H2" s="96"/>
      <c r="I2" s="96"/>
      <c r="J2" s="96"/>
    </row>
    <row r="3" spans="1:10" s="10" customFormat="1" ht="15" customHeight="1" thickBot="1">
      <c r="A3" s="496" t="s">
        <v>114</v>
      </c>
      <c r="B3" s="322"/>
      <c r="C3" s="136"/>
      <c r="D3" s="96"/>
      <c r="E3" s="96"/>
      <c r="F3" s="96"/>
      <c r="G3" s="874" t="s">
        <v>720</v>
      </c>
      <c r="H3" s="874"/>
      <c r="I3" s="874"/>
      <c r="J3" s="96"/>
    </row>
    <row r="4" spans="1:10" s="10" customFormat="1" ht="18" customHeight="1" thickTop="1">
      <c r="A4" s="729" t="s">
        <v>499</v>
      </c>
      <c r="B4" s="733" t="s">
        <v>519</v>
      </c>
      <c r="C4" s="733"/>
      <c r="D4" s="327"/>
      <c r="E4" s="327"/>
      <c r="F4" s="327"/>
      <c r="G4" s="328"/>
      <c r="H4" s="328"/>
      <c r="I4" s="328"/>
      <c r="J4" s="96"/>
    </row>
    <row r="5" spans="1:10" s="10" customFormat="1" ht="18" customHeight="1">
      <c r="A5" s="868"/>
      <c r="B5" s="876"/>
      <c r="C5" s="876"/>
      <c r="D5" s="877" t="s">
        <v>520</v>
      </c>
      <c r="E5" s="878"/>
      <c r="F5" s="879" t="s">
        <v>521</v>
      </c>
      <c r="G5" s="880"/>
      <c r="H5" s="872" t="s">
        <v>522</v>
      </c>
      <c r="I5" s="872"/>
      <c r="J5" s="96"/>
    </row>
    <row r="6" spans="1:10" s="10" customFormat="1" ht="19.5" customHeight="1" thickBot="1">
      <c r="A6" s="875"/>
      <c r="B6" s="329" t="s">
        <v>265</v>
      </c>
      <c r="C6" s="330" t="s">
        <v>260</v>
      </c>
      <c r="D6" s="329" t="s">
        <v>265</v>
      </c>
      <c r="E6" s="331" t="s">
        <v>260</v>
      </c>
      <c r="F6" s="330" t="s">
        <v>265</v>
      </c>
      <c r="G6" s="331" t="s">
        <v>260</v>
      </c>
      <c r="H6" s="330" t="s">
        <v>265</v>
      </c>
      <c r="I6" s="331" t="s">
        <v>260</v>
      </c>
      <c r="J6" s="96"/>
    </row>
    <row r="7" spans="1:10" s="10" customFormat="1" ht="24" customHeight="1" thickTop="1">
      <c r="A7" s="332" t="s">
        <v>264</v>
      </c>
      <c r="B7" s="333">
        <v>19199</v>
      </c>
      <c r="C7" s="333">
        <v>100</v>
      </c>
      <c r="D7" s="333">
        <v>15669</v>
      </c>
      <c r="E7" s="334">
        <f>D7/B7*100</f>
        <v>81.613625709672377</v>
      </c>
      <c r="F7" s="333">
        <v>2377</v>
      </c>
      <c r="G7" s="334">
        <f>F7/B7*100</f>
        <v>12.380853169435909</v>
      </c>
      <c r="H7" s="333">
        <v>940</v>
      </c>
      <c r="I7" s="334">
        <f>H7/B7*100</f>
        <v>4.896088337934267</v>
      </c>
      <c r="J7" s="96"/>
    </row>
    <row r="8" spans="1:10" s="10" customFormat="1" ht="22.5" customHeight="1">
      <c r="A8" s="325" t="s">
        <v>263</v>
      </c>
      <c r="B8" s="243">
        <v>10565</v>
      </c>
      <c r="C8" s="243">
        <v>100</v>
      </c>
      <c r="D8" s="243">
        <v>8365</v>
      </c>
      <c r="E8" s="335">
        <f>D8/B8*100</f>
        <v>79.176526265972541</v>
      </c>
      <c r="F8" s="243">
        <v>1898</v>
      </c>
      <c r="G8" s="335">
        <f>F8/B8*100</f>
        <v>17.964978703265501</v>
      </c>
      <c r="H8" s="243">
        <v>192</v>
      </c>
      <c r="I8" s="335">
        <f>H8/B8*100</f>
        <v>1.8173213440605775</v>
      </c>
      <c r="J8" s="96"/>
    </row>
    <row r="9" spans="1:10" s="10" customFormat="1" ht="22.5" customHeight="1">
      <c r="A9" s="326" t="s">
        <v>262</v>
      </c>
      <c r="B9" s="246">
        <v>8634</v>
      </c>
      <c r="C9" s="246">
        <v>100</v>
      </c>
      <c r="D9" s="246">
        <v>7304</v>
      </c>
      <c r="E9" s="336">
        <f>D9/B9*100</f>
        <v>84.595784109335185</v>
      </c>
      <c r="F9" s="247">
        <v>479</v>
      </c>
      <c r="G9" s="337">
        <f>F9/B9*100</f>
        <v>5.5478341440815377</v>
      </c>
      <c r="H9" s="246">
        <v>748</v>
      </c>
      <c r="I9" s="336">
        <f>H9/B9*100</f>
        <v>8.6634236738475803</v>
      </c>
      <c r="J9" s="96"/>
    </row>
    <row r="10" spans="1:10" s="10" customFormat="1" ht="18" customHeight="1">
      <c r="A10" s="753" t="s">
        <v>127</v>
      </c>
      <c r="B10" s="754"/>
      <c r="C10" s="96"/>
      <c r="D10" s="96"/>
      <c r="E10" s="96"/>
      <c r="F10" s="96"/>
      <c r="G10" s="96"/>
      <c r="H10" s="96"/>
      <c r="I10" s="96"/>
      <c r="J10" s="96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1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32.875" style="10" customWidth="1"/>
    <col min="2" max="6" width="8.625" style="10" customWidth="1"/>
    <col min="7" max="7" width="8.625" style="12" customWidth="1"/>
    <col min="8" max="16384" width="11" style="10"/>
  </cols>
  <sheetData>
    <row r="1" spans="1:8" ht="18" customHeight="1">
      <c r="A1" s="85" t="s">
        <v>372</v>
      </c>
    </row>
    <row r="2" spans="1:8" ht="19.5" customHeight="1">
      <c r="A2" s="250" t="s">
        <v>524</v>
      </c>
      <c r="B2" s="96"/>
      <c r="C2" s="96"/>
      <c r="D2" s="96"/>
      <c r="E2" s="96"/>
      <c r="F2" s="96"/>
      <c r="G2" s="136"/>
    </row>
    <row r="3" spans="1:8" ht="15" customHeight="1" thickBot="1">
      <c r="A3" s="338" t="s">
        <v>114</v>
      </c>
      <c r="B3" s="173"/>
      <c r="C3" s="173"/>
      <c r="D3" s="173"/>
      <c r="E3" s="136"/>
      <c r="F3" s="136"/>
      <c r="G3" s="136"/>
    </row>
    <row r="4" spans="1:8" ht="22.5" customHeight="1" thickTop="1">
      <c r="A4" s="882"/>
      <c r="B4" s="751" t="s">
        <v>91</v>
      </c>
      <c r="C4" s="733"/>
      <c r="D4" s="729"/>
      <c r="E4" s="870"/>
      <c r="F4" s="737"/>
      <c r="G4" s="737"/>
    </row>
    <row r="5" spans="1:8" ht="22.5" customHeight="1">
      <c r="A5" s="883"/>
      <c r="B5" s="500" t="s">
        <v>12</v>
      </c>
      <c r="C5" s="629" t="s">
        <v>263</v>
      </c>
      <c r="D5" s="97" t="s">
        <v>262</v>
      </c>
      <c r="E5" s="210"/>
      <c r="F5" s="210"/>
      <c r="G5" s="210"/>
    </row>
    <row r="6" spans="1:8" s="15" customFormat="1" ht="21.75" customHeight="1">
      <c r="A6" s="339" t="s">
        <v>287</v>
      </c>
      <c r="B6" s="340">
        <v>23874</v>
      </c>
      <c r="C6" s="341">
        <v>14143</v>
      </c>
      <c r="D6" s="341">
        <v>9731</v>
      </c>
      <c r="E6" s="630"/>
      <c r="F6" s="630"/>
      <c r="G6" s="630"/>
      <c r="H6" s="10"/>
    </row>
    <row r="7" spans="1:8" ht="3.75" customHeight="1">
      <c r="A7" s="343"/>
      <c r="B7" s="344"/>
      <c r="C7" s="345"/>
      <c r="D7" s="345"/>
      <c r="E7" s="631"/>
      <c r="F7" s="631"/>
      <c r="G7" s="631"/>
    </row>
    <row r="8" spans="1:8">
      <c r="A8" s="343" t="s">
        <v>286</v>
      </c>
      <c r="B8" s="344">
        <v>2520</v>
      </c>
      <c r="C8" s="345">
        <v>1397</v>
      </c>
      <c r="D8" s="345">
        <v>1123</v>
      </c>
      <c r="E8" s="631"/>
      <c r="F8" s="631"/>
      <c r="G8" s="631"/>
    </row>
    <row r="9" spans="1:8">
      <c r="A9" s="347" t="s">
        <v>285</v>
      </c>
      <c r="B9" s="348">
        <v>2489</v>
      </c>
      <c r="C9" s="349">
        <v>1369</v>
      </c>
      <c r="D9" s="349">
        <v>1120</v>
      </c>
      <c r="E9" s="632"/>
      <c r="F9" s="632"/>
      <c r="G9" s="632"/>
    </row>
    <row r="10" spans="1:8">
      <c r="A10" s="347" t="s">
        <v>284</v>
      </c>
      <c r="B10" s="348">
        <v>30</v>
      </c>
      <c r="C10" s="349">
        <v>27</v>
      </c>
      <c r="D10" s="349">
        <v>3</v>
      </c>
      <c r="E10" s="632"/>
      <c r="F10" s="632"/>
      <c r="G10" s="632"/>
    </row>
    <row r="11" spans="1:8">
      <c r="A11" s="347" t="s">
        <v>283</v>
      </c>
      <c r="B11" s="348">
        <v>1</v>
      </c>
      <c r="C11" s="349">
        <v>1</v>
      </c>
      <c r="D11" s="349" t="s">
        <v>405</v>
      </c>
      <c r="E11" s="632"/>
      <c r="F11" s="632"/>
      <c r="G11" s="632"/>
    </row>
    <row r="12" spans="1:8" ht="3.75" customHeight="1">
      <c r="A12" s="347"/>
      <c r="B12" s="348"/>
      <c r="C12" s="349"/>
      <c r="D12" s="349"/>
      <c r="E12" s="632"/>
      <c r="F12" s="632"/>
      <c r="G12" s="632"/>
    </row>
    <row r="13" spans="1:8">
      <c r="A13" s="343" t="s">
        <v>282</v>
      </c>
      <c r="B13" s="344">
        <v>8865</v>
      </c>
      <c r="C13" s="345">
        <v>6360</v>
      </c>
      <c r="D13" s="345">
        <v>2505</v>
      </c>
      <c r="E13" s="631"/>
      <c r="F13" s="631"/>
      <c r="G13" s="631"/>
    </row>
    <row r="14" spans="1:8">
      <c r="A14" s="347" t="s">
        <v>281</v>
      </c>
      <c r="B14" s="348">
        <v>9</v>
      </c>
      <c r="C14" s="349">
        <v>6</v>
      </c>
      <c r="D14" s="349">
        <v>3</v>
      </c>
      <c r="E14" s="632"/>
      <c r="F14" s="632"/>
      <c r="G14" s="632"/>
    </row>
    <row r="15" spans="1:8">
      <c r="A15" s="347" t="s">
        <v>280</v>
      </c>
      <c r="B15" s="348">
        <v>2672</v>
      </c>
      <c r="C15" s="349">
        <v>2313</v>
      </c>
      <c r="D15" s="349">
        <v>359</v>
      </c>
      <c r="E15" s="632"/>
      <c r="F15" s="632"/>
      <c r="G15" s="632"/>
    </row>
    <row r="16" spans="1:8">
      <c r="A16" s="347" t="s">
        <v>279</v>
      </c>
      <c r="B16" s="348">
        <v>6184</v>
      </c>
      <c r="C16" s="349">
        <v>4041</v>
      </c>
      <c r="D16" s="349">
        <v>2143</v>
      </c>
      <c r="E16" s="632"/>
      <c r="F16" s="632"/>
      <c r="G16" s="632"/>
    </row>
    <row r="17" spans="1:13" ht="3.75" customHeight="1">
      <c r="A17" s="347"/>
      <c r="B17" s="348"/>
      <c r="C17" s="349"/>
      <c r="D17" s="349"/>
      <c r="E17" s="632"/>
      <c r="F17" s="632"/>
      <c r="G17" s="632"/>
    </row>
    <row r="18" spans="1:13">
      <c r="A18" s="343" t="s">
        <v>278</v>
      </c>
      <c r="B18" s="344">
        <v>12464</v>
      </c>
      <c r="C18" s="345">
        <v>6372</v>
      </c>
      <c r="D18" s="345">
        <v>6092</v>
      </c>
      <c r="E18" s="631"/>
      <c r="F18" s="631"/>
      <c r="G18" s="631"/>
    </row>
    <row r="19" spans="1:13" ht="12.75" customHeight="1">
      <c r="A19" s="347" t="s">
        <v>277</v>
      </c>
      <c r="B19" s="348">
        <v>215</v>
      </c>
      <c r="C19" s="349">
        <v>182</v>
      </c>
      <c r="D19" s="349">
        <v>33</v>
      </c>
      <c r="E19" s="632"/>
      <c r="F19" s="632"/>
      <c r="G19" s="632"/>
    </row>
    <row r="20" spans="1:13" ht="12.75" customHeight="1">
      <c r="A20" s="347" t="s">
        <v>276</v>
      </c>
      <c r="B20" s="348">
        <v>996</v>
      </c>
      <c r="C20" s="349">
        <v>823</v>
      </c>
      <c r="D20" s="349">
        <v>173</v>
      </c>
      <c r="E20" s="632"/>
      <c r="F20" s="632"/>
      <c r="G20" s="632"/>
    </row>
    <row r="21" spans="1:13" ht="12.75" customHeight="1">
      <c r="A21" s="347" t="s">
        <v>275</v>
      </c>
      <c r="B21" s="348">
        <v>4543</v>
      </c>
      <c r="C21" s="349">
        <v>2153</v>
      </c>
      <c r="D21" s="349">
        <v>2390</v>
      </c>
      <c r="E21" s="632"/>
      <c r="F21" s="632"/>
      <c r="G21" s="632"/>
    </row>
    <row r="22" spans="1:13" ht="12.75" customHeight="1">
      <c r="A22" s="347" t="s">
        <v>274</v>
      </c>
      <c r="B22" s="348">
        <v>402</v>
      </c>
      <c r="C22" s="349">
        <v>185</v>
      </c>
      <c r="D22" s="349">
        <v>217</v>
      </c>
      <c r="E22" s="632"/>
      <c r="F22" s="632"/>
      <c r="G22" s="632"/>
    </row>
    <row r="23" spans="1:13" ht="12.75" customHeight="1">
      <c r="A23" s="347" t="s">
        <v>273</v>
      </c>
      <c r="B23" s="348">
        <v>126</v>
      </c>
      <c r="C23" s="349">
        <v>83</v>
      </c>
      <c r="D23" s="349">
        <v>43</v>
      </c>
      <c r="E23" s="632"/>
      <c r="F23" s="632"/>
      <c r="G23" s="632"/>
    </row>
    <row r="24" spans="1:13" ht="12.75" customHeight="1">
      <c r="A24" s="347" t="s">
        <v>272</v>
      </c>
      <c r="B24" s="348" t="s">
        <v>405</v>
      </c>
      <c r="C24" s="349" t="s">
        <v>405</v>
      </c>
      <c r="D24" s="349" t="s">
        <v>405</v>
      </c>
      <c r="E24" s="632"/>
      <c r="F24" s="632"/>
      <c r="G24" s="632"/>
    </row>
    <row r="25" spans="1:13" ht="12.75" customHeight="1">
      <c r="A25" s="347" t="s">
        <v>271</v>
      </c>
      <c r="B25" s="348" t="s">
        <v>405</v>
      </c>
      <c r="C25" s="349" t="s">
        <v>405</v>
      </c>
      <c r="D25" s="349" t="s">
        <v>405</v>
      </c>
      <c r="E25" s="632"/>
      <c r="F25" s="632"/>
      <c r="G25" s="632"/>
    </row>
    <row r="26" spans="1:13" ht="12.75" customHeight="1">
      <c r="A26" s="347" t="s">
        <v>270</v>
      </c>
      <c r="B26" s="348" t="s">
        <v>405</v>
      </c>
      <c r="C26" s="349" t="s">
        <v>405</v>
      </c>
      <c r="D26" s="349" t="s">
        <v>405</v>
      </c>
      <c r="E26" s="632"/>
      <c r="F26" s="632"/>
      <c r="G26" s="632"/>
    </row>
    <row r="27" spans="1:13" ht="12.75" customHeight="1">
      <c r="A27" s="347" t="s">
        <v>269</v>
      </c>
      <c r="B27" s="348" t="s">
        <v>405</v>
      </c>
      <c r="C27" s="349" t="s">
        <v>405</v>
      </c>
      <c r="D27" s="349" t="s">
        <v>405</v>
      </c>
      <c r="E27" s="632"/>
      <c r="F27" s="632"/>
      <c r="G27" s="632"/>
    </row>
    <row r="28" spans="1:13" ht="12.75" customHeight="1">
      <c r="A28" s="347" t="s">
        <v>268</v>
      </c>
      <c r="B28" s="348">
        <v>5646</v>
      </c>
      <c r="C28" s="349">
        <v>2572</v>
      </c>
      <c r="D28" s="349">
        <v>3074</v>
      </c>
      <c r="E28" s="632"/>
      <c r="F28" s="632"/>
      <c r="G28" s="632"/>
    </row>
    <row r="29" spans="1:13" ht="12.75" customHeight="1">
      <c r="A29" s="347" t="s">
        <v>267</v>
      </c>
      <c r="B29" s="348">
        <v>536</v>
      </c>
      <c r="C29" s="349">
        <v>374</v>
      </c>
      <c r="D29" s="349">
        <v>162</v>
      </c>
      <c r="E29" s="632"/>
      <c r="F29" s="632"/>
      <c r="G29" s="632"/>
    </row>
    <row r="30" spans="1:13" ht="12.75" customHeight="1">
      <c r="A30" s="347" t="s">
        <v>266</v>
      </c>
      <c r="B30" s="344">
        <v>25</v>
      </c>
      <c r="C30" s="345">
        <v>14</v>
      </c>
      <c r="D30" s="345">
        <v>11</v>
      </c>
      <c r="E30" s="631"/>
      <c r="F30" s="631"/>
      <c r="G30" s="631"/>
    </row>
    <row r="31" spans="1:13" ht="3.75" customHeight="1" thickBot="1">
      <c r="A31" s="351"/>
      <c r="B31" s="352"/>
      <c r="C31" s="353"/>
      <c r="D31" s="354"/>
      <c r="E31" s="633"/>
      <c r="F31" s="634"/>
      <c r="G31" s="194"/>
      <c r="H31" s="644"/>
      <c r="I31" s="644"/>
      <c r="J31" s="644"/>
      <c r="K31" s="644"/>
      <c r="L31" s="644"/>
      <c r="M31" s="644"/>
    </row>
    <row r="32" spans="1:13" ht="21.95" customHeight="1" thickTop="1">
      <c r="A32" s="882"/>
      <c r="B32" s="751" t="s">
        <v>90</v>
      </c>
      <c r="C32" s="733"/>
      <c r="D32" s="729"/>
      <c r="E32" s="751" t="s">
        <v>289</v>
      </c>
      <c r="F32" s="805"/>
      <c r="G32" s="806"/>
      <c r="H32" s="870" t="s">
        <v>526</v>
      </c>
      <c r="I32" s="737"/>
      <c r="J32" s="868"/>
      <c r="K32" s="870" t="s">
        <v>723</v>
      </c>
      <c r="L32" s="737"/>
      <c r="M32" s="868"/>
    </row>
    <row r="33" spans="1:14" ht="21.95" customHeight="1">
      <c r="A33" s="883"/>
      <c r="B33" s="500" t="s">
        <v>288</v>
      </c>
      <c r="C33" s="629" t="s">
        <v>263</v>
      </c>
      <c r="D33" s="97" t="s">
        <v>262</v>
      </c>
      <c r="E33" s="500" t="s">
        <v>288</v>
      </c>
      <c r="F33" s="629" t="s">
        <v>263</v>
      </c>
      <c r="G33" s="97" t="s">
        <v>262</v>
      </c>
      <c r="H33" s="440" t="s">
        <v>12</v>
      </c>
      <c r="I33" s="97" t="s">
        <v>263</v>
      </c>
      <c r="J33" s="97" t="s">
        <v>262</v>
      </c>
      <c r="K33" s="440" t="s">
        <v>12</v>
      </c>
      <c r="L33" s="97" t="s">
        <v>263</v>
      </c>
      <c r="M33" s="97" t="s">
        <v>262</v>
      </c>
    </row>
    <row r="34" spans="1:14" ht="21.75" customHeight="1">
      <c r="A34" s="355" t="s">
        <v>287</v>
      </c>
      <c r="B34" s="340">
        <v>22571</v>
      </c>
      <c r="C34" s="341">
        <v>13147</v>
      </c>
      <c r="D34" s="342">
        <v>9424</v>
      </c>
      <c r="E34" s="340">
        <v>20266</v>
      </c>
      <c r="F34" s="341">
        <v>11615</v>
      </c>
      <c r="G34" s="342">
        <v>8651</v>
      </c>
      <c r="H34" s="359">
        <v>21687</v>
      </c>
      <c r="I34" s="359">
        <v>12106</v>
      </c>
      <c r="J34" s="359">
        <v>9581</v>
      </c>
      <c r="K34" s="359">
        <v>19199</v>
      </c>
      <c r="L34" s="359">
        <v>10565</v>
      </c>
      <c r="M34" s="359">
        <v>8634</v>
      </c>
    </row>
    <row r="35" spans="1:14" ht="3.75" customHeight="1">
      <c r="A35" s="343"/>
      <c r="B35" s="344"/>
      <c r="C35" s="345"/>
      <c r="D35" s="346"/>
      <c r="E35" s="344"/>
      <c r="F35" s="345"/>
      <c r="G35" s="346"/>
      <c r="H35" s="105" t="s">
        <v>406</v>
      </c>
      <c r="I35" s="642"/>
      <c r="J35" s="642"/>
      <c r="K35" s="105" t="s">
        <v>406</v>
      </c>
      <c r="L35" s="642"/>
      <c r="M35" s="687"/>
    </row>
    <row r="36" spans="1:14">
      <c r="A36" s="343" t="s">
        <v>286</v>
      </c>
      <c r="B36" s="344">
        <v>2684</v>
      </c>
      <c r="C36" s="345">
        <v>1560</v>
      </c>
      <c r="D36" s="346">
        <v>1124</v>
      </c>
      <c r="E36" s="344">
        <v>1800</v>
      </c>
      <c r="F36" s="345">
        <v>1119</v>
      </c>
      <c r="G36" s="346">
        <v>681</v>
      </c>
      <c r="H36" s="105">
        <v>1975</v>
      </c>
      <c r="I36" s="105">
        <v>1215</v>
      </c>
      <c r="J36" s="105">
        <v>760</v>
      </c>
      <c r="K36" s="105">
        <v>1651</v>
      </c>
      <c r="L36" s="105">
        <v>1018</v>
      </c>
      <c r="M36" s="105">
        <v>633</v>
      </c>
    </row>
    <row r="37" spans="1:14">
      <c r="A37" s="347" t="s">
        <v>285</v>
      </c>
      <c r="B37" s="348">
        <v>2666</v>
      </c>
      <c r="C37" s="349">
        <v>1543</v>
      </c>
      <c r="D37" s="350">
        <v>1123</v>
      </c>
      <c r="E37" s="348">
        <v>1767</v>
      </c>
      <c r="F37" s="349">
        <v>1088</v>
      </c>
      <c r="G37" s="350">
        <v>679</v>
      </c>
      <c r="H37" s="106">
        <v>1943</v>
      </c>
      <c r="I37" s="106">
        <v>1188</v>
      </c>
      <c r="J37" s="106">
        <v>755</v>
      </c>
      <c r="K37" s="106">
        <v>1616</v>
      </c>
      <c r="L37" s="106">
        <v>990</v>
      </c>
      <c r="M37" s="106">
        <v>626</v>
      </c>
    </row>
    <row r="38" spans="1:14">
      <c r="A38" s="347" t="s">
        <v>284</v>
      </c>
      <c r="B38" s="348">
        <v>18</v>
      </c>
      <c r="C38" s="349">
        <v>17</v>
      </c>
      <c r="D38" s="350">
        <v>1</v>
      </c>
      <c r="E38" s="348">
        <v>33</v>
      </c>
      <c r="F38" s="349">
        <v>31</v>
      </c>
      <c r="G38" s="350">
        <v>2</v>
      </c>
      <c r="H38" s="106">
        <v>32</v>
      </c>
      <c r="I38" s="106">
        <v>27</v>
      </c>
      <c r="J38" s="106">
        <v>5</v>
      </c>
      <c r="K38" s="106">
        <v>33</v>
      </c>
      <c r="L38" s="106">
        <v>27</v>
      </c>
      <c r="M38" s="106">
        <v>6</v>
      </c>
    </row>
    <row r="39" spans="1:14">
      <c r="A39" s="347" t="s">
        <v>283</v>
      </c>
      <c r="B39" s="348" t="s">
        <v>405</v>
      </c>
      <c r="C39" s="349" t="s">
        <v>405</v>
      </c>
      <c r="D39" s="350" t="s">
        <v>405</v>
      </c>
      <c r="E39" s="348" t="s">
        <v>405</v>
      </c>
      <c r="F39" s="349" t="s">
        <v>405</v>
      </c>
      <c r="G39" s="350" t="s">
        <v>405</v>
      </c>
      <c r="H39" s="106" t="s">
        <v>407</v>
      </c>
      <c r="I39" s="106" t="s">
        <v>407</v>
      </c>
      <c r="J39" s="106" t="s">
        <v>407</v>
      </c>
      <c r="K39" s="106">
        <v>2</v>
      </c>
      <c r="L39" s="106">
        <v>1</v>
      </c>
      <c r="M39" s="106">
        <v>1</v>
      </c>
      <c r="N39" s="688"/>
    </row>
    <row r="40" spans="1:14" ht="3.75" customHeight="1">
      <c r="A40" s="347"/>
      <c r="B40" s="348"/>
      <c r="C40" s="349"/>
      <c r="D40" s="350"/>
      <c r="E40" s="348"/>
      <c r="F40" s="349"/>
      <c r="G40" s="350"/>
      <c r="H40" s="106"/>
      <c r="I40" s="106"/>
      <c r="J40" s="106"/>
      <c r="K40" s="106"/>
      <c r="L40" s="106"/>
      <c r="M40" s="106"/>
    </row>
    <row r="41" spans="1:14">
      <c r="A41" s="343" t="s">
        <v>282</v>
      </c>
      <c r="B41" s="344">
        <v>7249</v>
      </c>
      <c r="C41" s="345">
        <v>5312</v>
      </c>
      <c r="D41" s="346">
        <v>1937</v>
      </c>
      <c r="E41" s="344">
        <v>6167</v>
      </c>
      <c r="F41" s="345">
        <v>4543</v>
      </c>
      <c r="G41" s="346">
        <v>1624</v>
      </c>
      <c r="H41" s="105">
        <v>6138</v>
      </c>
      <c r="I41" s="105">
        <v>4477</v>
      </c>
      <c r="J41" s="105">
        <v>1661</v>
      </c>
      <c r="K41" s="105">
        <v>5486</v>
      </c>
      <c r="L41" s="105">
        <v>3981</v>
      </c>
      <c r="M41" s="105">
        <v>1505</v>
      </c>
    </row>
    <row r="42" spans="1:14">
      <c r="A42" s="347" t="s">
        <v>408</v>
      </c>
      <c r="B42" s="348" t="s">
        <v>405</v>
      </c>
      <c r="C42" s="349" t="s">
        <v>405</v>
      </c>
      <c r="D42" s="350" t="s">
        <v>405</v>
      </c>
      <c r="E42" s="348">
        <v>1</v>
      </c>
      <c r="F42" s="349">
        <v>1</v>
      </c>
      <c r="G42" s="350" t="s">
        <v>405</v>
      </c>
      <c r="H42" s="106">
        <v>6</v>
      </c>
      <c r="I42" s="106">
        <v>4</v>
      </c>
      <c r="J42" s="106">
        <v>2</v>
      </c>
      <c r="K42" s="106">
        <v>4</v>
      </c>
      <c r="L42" s="106">
        <v>3</v>
      </c>
      <c r="M42" s="106">
        <v>1</v>
      </c>
    </row>
    <row r="43" spans="1:14">
      <c r="A43" s="347" t="s">
        <v>280</v>
      </c>
      <c r="B43" s="348">
        <v>2199</v>
      </c>
      <c r="C43" s="349">
        <v>1921</v>
      </c>
      <c r="D43" s="350">
        <v>278</v>
      </c>
      <c r="E43" s="348">
        <v>1667</v>
      </c>
      <c r="F43" s="349">
        <v>1450</v>
      </c>
      <c r="G43" s="350">
        <v>217</v>
      </c>
      <c r="H43" s="106">
        <v>1639</v>
      </c>
      <c r="I43" s="106">
        <v>1410</v>
      </c>
      <c r="J43" s="106">
        <v>229</v>
      </c>
      <c r="K43" s="106">
        <v>1445</v>
      </c>
      <c r="L43" s="106">
        <v>1220</v>
      </c>
      <c r="M43" s="106">
        <v>225</v>
      </c>
    </row>
    <row r="44" spans="1:14">
      <c r="A44" s="347" t="s">
        <v>279</v>
      </c>
      <c r="B44" s="348">
        <v>5050</v>
      </c>
      <c r="C44" s="349">
        <v>3391</v>
      </c>
      <c r="D44" s="350">
        <v>1659</v>
      </c>
      <c r="E44" s="348">
        <v>4499</v>
      </c>
      <c r="F44" s="349">
        <v>3092</v>
      </c>
      <c r="G44" s="350">
        <v>1407</v>
      </c>
      <c r="H44" s="106">
        <v>4493</v>
      </c>
      <c r="I44" s="106">
        <v>3063</v>
      </c>
      <c r="J44" s="106">
        <v>1430</v>
      </c>
      <c r="K44" s="106">
        <v>4037</v>
      </c>
      <c r="L44" s="106">
        <v>2758</v>
      </c>
      <c r="M44" s="106">
        <v>1279</v>
      </c>
    </row>
    <row r="45" spans="1:14" ht="3.75" customHeight="1">
      <c r="A45" s="347"/>
      <c r="B45" s="348"/>
      <c r="C45" s="349"/>
      <c r="D45" s="350"/>
      <c r="E45" s="348"/>
      <c r="F45" s="349"/>
      <c r="G45" s="350"/>
      <c r="H45" s="106"/>
      <c r="I45" s="106"/>
      <c r="J45" s="106"/>
      <c r="K45" s="106"/>
      <c r="L45" s="106"/>
      <c r="M45" s="106"/>
    </row>
    <row r="46" spans="1:14">
      <c r="A46" s="343" t="s">
        <v>278</v>
      </c>
      <c r="B46" s="344">
        <v>12581</v>
      </c>
      <c r="C46" s="345">
        <v>6238</v>
      </c>
      <c r="D46" s="346">
        <v>6343</v>
      </c>
      <c r="E46" s="344">
        <v>12006</v>
      </c>
      <c r="F46" s="345">
        <v>5763</v>
      </c>
      <c r="G46" s="346">
        <v>6243</v>
      </c>
      <c r="H46" s="105">
        <v>12626</v>
      </c>
      <c r="I46" s="105">
        <v>5904</v>
      </c>
      <c r="J46" s="105">
        <v>6722</v>
      </c>
      <c r="K46" s="105">
        <v>11728</v>
      </c>
      <c r="L46" s="105">
        <v>5374</v>
      </c>
      <c r="M46" s="105">
        <v>6354</v>
      </c>
    </row>
    <row r="47" spans="1:14">
      <c r="A47" s="347" t="s">
        <v>409</v>
      </c>
      <c r="B47" s="348">
        <v>144</v>
      </c>
      <c r="C47" s="349">
        <v>131</v>
      </c>
      <c r="D47" s="350">
        <v>13</v>
      </c>
      <c r="E47" s="348">
        <v>115</v>
      </c>
      <c r="F47" s="349">
        <v>108</v>
      </c>
      <c r="G47" s="350">
        <v>7</v>
      </c>
      <c r="H47" s="361">
        <v>126</v>
      </c>
      <c r="I47" s="361">
        <v>109</v>
      </c>
      <c r="J47" s="361">
        <v>17</v>
      </c>
      <c r="K47" s="361">
        <v>104</v>
      </c>
      <c r="L47" s="361">
        <v>87</v>
      </c>
      <c r="M47" s="361">
        <v>17</v>
      </c>
    </row>
    <row r="48" spans="1:14">
      <c r="A48" s="347" t="s">
        <v>410</v>
      </c>
      <c r="B48" s="348">
        <v>964</v>
      </c>
      <c r="C48" s="349">
        <v>799</v>
      </c>
      <c r="D48" s="350">
        <v>165</v>
      </c>
      <c r="E48" s="348">
        <v>169</v>
      </c>
      <c r="F48" s="349">
        <v>97</v>
      </c>
      <c r="G48" s="350">
        <v>72</v>
      </c>
      <c r="H48" s="361">
        <v>169</v>
      </c>
      <c r="I48" s="361">
        <v>109</v>
      </c>
      <c r="J48" s="361">
        <v>60</v>
      </c>
      <c r="K48" s="361">
        <v>165</v>
      </c>
      <c r="L48" s="361">
        <v>109</v>
      </c>
      <c r="M48" s="361">
        <v>56</v>
      </c>
    </row>
    <row r="49" spans="1:13">
      <c r="A49" s="347" t="s">
        <v>411</v>
      </c>
      <c r="B49" s="348" t="s">
        <v>523</v>
      </c>
      <c r="C49" s="348" t="s">
        <v>523</v>
      </c>
      <c r="D49" s="348" t="s">
        <v>523</v>
      </c>
      <c r="E49" s="348">
        <v>749</v>
      </c>
      <c r="F49" s="349">
        <v>641</v>
      </c>
      <c r="G49" s="350">
        <v>108</v>
      </c>
      <c r="H49" s="361">
        <v>736</v>
      </c>
      <c r="I49" s="361">
        <v>626</v>
      </c>
      <c r="J49" s="361">
        <v>110</v>
      </c>
      <c r="K49" s="361">
        <v>711</v>
      </c>
      <c r="L49" s="361">
        <v>586</v>
      </c>
      <c r="M49" s="361">
        <v>125</v>
      </c>
    </row>
    <row r="50" spans="1:13">
      <c r="A50" s="347" t="s">
        <v>412</v>
      </c>
      <c r="B50" s="348">
        <v>3584</v>
      </c>
      <c r="C50" s="349">
        <v>1712</v>
      </c>
      <c r="D50" s="350">
        <v>1872</v>
      </c>
      <c r="E50" s="348">
        <v>3137</v>
      </c>
      <c r="F50" s="349">
        <v>1505</v>
      </c>
      <c r="G50" s="350">
        <v>1632</v>
      </c>
      <c r="H50" s="361">
        <v>3236</v>
      </c>
      <c r="I50" s="361">
        <v>1542</v>
      </c>
      <c r="J50" s="361">
        <v>1694</v>
      </c>
      <c r="K50" s="361">
        <v>2877</v>
      </c>
      <c r="L50" s="361">
        <v>1311</v>
      </c>
      <c r="M50" s="361">
        <v>1566</v>
      </c>
    </row>
    <row r="51" spans="1:13">
      <c r="A51" s="347" t="s">
        <v>413</v>
      </c>
      <c r="B51" s="348">
        <v>344</v>
      </c>
      <c r="C51" s="349">
        <v>155</v>
      </c>
      <c r="D51" s="350">
        <v>189</v>
      </c>
      <c r="E51" s="348">
        <v>303</v>
      </c>
      <c r="F51" s="349">
        <v>127</v>
      </c>
      <c r="G51" s="350">
        <v>176</v>
      </c>
      <c r="H51" s="361">
        <v>291</v>
      </c>
      <c r="I51" s="361">
        <v>123</v>
      </c>
      <c r="J51" s="361">
        <v>168</v>
      </c>
      <c r="K51" s="361">
        <v>271</v>
      </c>
      <c r="L51" s="361">
        <v>94</v>
      </c>
      <c r="M51" s="361">
        <v>177</v>
      </c>
    </row>
    <row r="52" spans="1:13">
      <c r="A52" s="347" t="s">
        <v>414</v>
      </c>
      <c r="B52" s="348">
        <v>152</v>
      </c>
      <c r="C52" s="349">
        <v>95</v>
      </c>
      <c r="D52" s="350">
        <v>57</v>
      </c>
      <c r="E52" s="348">
        <v>205</v>
      </c>
      <c r="F52" s="349">
        <v>125</v>
      </c>
      <c r="G52" s="350">
        <v>80</v>
      </c>
      <c r="H52" s="361">
        <v>244</v>
      </c>
      <c r="I52" s="361">
        <v>152</v>
      </c>
      <c r="J52" s="361">
        <v>92</v>
      </c>
      <c r="K52" s="361">
        <v>226</v>
      </c>
      <c r="L52" s="361">
        <v>132</v>
      </c>
      <c r="M52" s="361">
        <v>94</v>
      </c>
    </row>
    <row r="53" spans="1:13">
      <c r="A53" s="356" t="s">
        <v>415</v>
      </c>
      <c r="B53" s="348" t="s">
        <v>525</v>
      </c>
      <c r="C53" s="349" t="s">
        <v>525</v>
      </c>
      <c r="D53" s="348" t="s">
        <v>525</v>
      </c>
      <c r="E53" s="348">
        <v>402</v>
      </c>
      <c r="F53" s="349">
        <v>282</v>
      </c>
      <c r="G53" s="350">
        <v>120</v>
      </c>
      <c r="H53" s="362">
        <v>405</v>
      </c>
      <c r="I53" s="362">
        <v>250</v>
      </c>
      <c r="J53" s="361">
        <v>155</v>
      </c>
      <c r="K53" s="362">
        <v>425</v>
      </c>
      <c r="L53" s="362">
        <v>263</v>
      </c>
      <c r="M53" s="361">
        <v>162</v>
      </c>
    </row>
    <row r="54" spans="1:13">
      <c r="A54" s="347" t="s">
        <v>416</v>
      </c>
      <c r="B54" s="348">
        <v>1397</v>
      </c>
      <c r="C54" s="349">
        <v>565</v>
      </c>
      <c r="D54" s="350">
        <v>832</v>
      </c>
      <c r="E54" s="348">
        <v>1499</v>
      </c>
      <c r="F54" s="349">
        <v>594</v>
      </c>
      <c r="G54" s="350">
        <v>905</v>
      </c>
      <c r="H54" s="361">
        <v>1525</v>
      </c>
      <c r="I54" s="361">
        <v>586</v>
      </c>
      <c r="J54" s="361">
        <v>939</v>
      </c>
      <c r="K54" s="361">
        <v>1297</v>
      </c>
      <c r="L54" s="361">
        <v>502</v>
      </c>
      <c r="M54" s="361">
        <v>795</v>
      </c>
    </row>
    <row r="55" spans="1:13">
      <c r="A55" s="347" t="s">
        <v>417</v>
      </c>
      <c r="B55" s="348" t="s">
        <v>525</v>
      </c>
      <c r="C55" s="348" t="s">
        <v>525</v>
      </c>
      <c r="D55" s="348" t="s">
        <v>525</v>
      </c>
      <c r="E55" s="348">
        <v>916</v>
      </c>
      <c r="F55" s="349">
        <v>366</v>
      </c>
      <c r="G55" s="350">
        <v>550</v>
      </c>
      <c r="H55" s="362">
        <v>845</v>
      </c>
      <c r="I55" s="362">
        <v>310</v>
      </c>
      <c r="J55" s="361">
        <v>535</v>
      </c>
      <c r="K55" s="362">
        <v>771</v>
      </c>
      <c r="L55" s="362">
        <v>293</v>
      </c>
      <c r="M55" s="361">
        <v>478</v>
      </c>
    </row>
    <row r="56" spans="1:13">
      <c r="A56" s="347" t="s">
        <v>418</v>
      </c>
      <c r="B56" s="348">
        <v>756</v>
      </c>
      <c r="C56" s="349">
        <v>323</v>
      </c>
      <c r="D56" s="350">
        <v>433</v>
      </c>
      <c r="E56" s="348">
        <v>724</v>
      </c>
      <c r="F56" s="349">
        <v>294</v>
      </c>
      <c r="G56" s="350">
        <v>430</v>
      </c>
      <c r="H56" s="362">
        <v>720</v>
      </c>
      <c r="I56" s="361">
        <v>279</v>
      </c>
      <c r="J56" s="361">
        <v>441</v>
      </c>
      <c r="K56" s="362">
        <v>716</v>
      </c>
      <c r="L56" s="361">
        <v>280</v>
      </c>
      <c r="M56" s="361">
        <v>436</v>
      </c>
    </row>
    <row r="57" spans="1:13">
      <c r="A57" s="347" t="s">
        <v>419</v>
      </c>
      <c r="B57" s="348">
        <v>1774</v>
      </c>
      <c r="C57" s="349">
        <v>408</v>
      </c>
      <c r="D57" s="350">
        <v>1366</v>
      </c>
      <c r="E57" s="348">
        <v>2030</v>
      </c>
      <c r="F57" s="349">
        <v>472</v>
      </c>
      <c r="G57" s="350">
        <v>1558</v>
      </c>
      <c r="H57" s="362">
        <v>2394</v>
      </c>
      <c r="I57" s="361">
        <v>610</v>
      </c>
      <c r="J57" s="361">
        <v>1784</v>
      </c>
      <c r="K57" s="362">
        <v>2384</v>
      </c>
      <c r="L57" s="361">
        <v>630</v>
      </c>
      <c r="M57" s="361">
        <v>1754</v>
      </c>
    </row>
    <row r="58" spans="1:13" ht="16.5" customHeight="1">
      <c r="A58" s="347" t="s">
        <v>420</v>
      </c>
      <c r="B58" s="349">
        <v>338</v>
      </c>
      <c r="C58" s="349">
        <v>245</v>
      </c>
      <c r="D58" s="349">
        <v>93</v>
      </c>
      <c r="E58" s="349">
        <v>216</v>
      </c>
      <c r="F58" s="349">
        <v>142</v>
      </c>
      <c r="G58" s="349">
        <v>74</v>
      </c>
      <c r="H58" s="362">
        <v>267</v>
      </c>
      <c r="I58" s="362">
        <v>169</v>
      </c>
      <c r="J58" s="362">
        <v>98</v>
      </c>
      <c r="K58" s="362">
        <v>201</v>
      </c>
      <c r="L58" s="362">
        <v>126</v>
      </c>
      <c r="M58" s="362">
        <v>75</v>
      </c>
    </row>
    <row r="59" spans="1:13" ht="10.5" customHeight="1">
      <c r="A59" s="635" t="s">
        <v>721</v>
      </c>
      <c r="B59" s="349">
        <v>2583</v>
      </c>
      <c r="C59" s="349">
        <v>1440</v>
      </c>
      <c r="D59" s="349">
        <v>1143</v>
      </c>
      <c r="E59" s="357">
        <v>1014</v>
      </c>
      <c r="F59" s="357">
        <v>653</v>
      </c>
      <c r="G59" s="357">
        <v>361</v>
      </c>
      <c r="H59" s="362">
        <v>1094</v>
      </c>
      <c r="I59" s="362">
        <v>676</v>
      </c>
      <c r="J59" s="362">
        <v>418</v>
      </c>
      <c r="K59" s="362">
        <v>1024</v>
      </c>
      <c r="L59" s="362">
        <v>625</v>
      </c>
      <c r="M59" s="362">
        <v>399</v>
      </c>
    </row>
    <row r="60" spans="1:13" ht="15.75" customHeight="1">
      <c r="A60" s="636" t="s">
        <v>722</v>
      </c>
      <c r="B60" s="348">
        <v>545</v>
      </c>
      <c r="C60" s="349">
        <v>365</v>
      </c>
      <c r="D60" s="350">
        <v>180</v>
      </c>
      <c r="E60" s="358">
        <v>527</v>
      </c>
      <c r="F60" s="358">
        <v>357</v>
      </c>
      <c r="G60" s="358">
        <v>170</v>
      </c>
      <c r="H60" s="362">
        <v>574</v>
      </c>
      <c r="I60" s="362">
        <v>363</v>
      </c>
      <c r="J60" s="362">
        <v>211</v>
      </c>
      <c r="K60" s="362">
        <v>556</v>
      </c>
      <c r="L60" s="362">
        <v>336</v>
      </c>
      <c r="M60" s="362">
        <v>220</v>
      </c>
    </row>
    <row r="61" spans="1:13" ht="14.25" thickBot="1">
      <c r="A61" s="637" t="s">
        <v>421</v>
      </c>
      <c r="B61" s="638">
        <v>57</v>
      </c>
      <c r="C61" s="639">
        <v>37</v>
      </c>
      <c r="D61" s="640">
        <v>20</v>
      </c>
      <c r="E61" s="641">
        <v>293</v>
      </c>
      <c r="F61" s="641">
        <v>190</v>
      </c>
      <c r="G61" s="641">
        <v>103</v>
      </c>
      <c r="H61" s="643">
        <v>948</v>
      </c>
      <c r="I61" s="643">
        <v>510</v>
      </c>
      <c r="J61" s="643">
        <v>438</v>
      </c>
      <c r="K61" s="643">
        <v>334</v>
      </c>
      <c r="L61" s="643">
        <v>192</v>
      </c>
      <c r="M61" s="643">
        <v>142</v>
      </c>
    </row>
    <row r="62" spans="1:13" ht="51.75" customHeight="1" thickTop="1">
      <c r="A62" s="187"/>
      <c r="B62" s="96"/>
      <c r="C62" s="96"/>
      <c r="D62" s="96"/>
      <c r="E62" s="96"/>
      <c r="F62" s="96"/>
      <c r="G62" s="96"/>
      <c r="H62" s="363"/>
      <c r="I62" s="363"/>
      <c r="J62" s="363"/>
      <c r="K62" s="363"/>
      <c r="L62" s="363"/>
      <c r="M62" s="363"/>
    </row>
    <row r="63" spans="1:13">
      <c r="A63" s="364"/>
      <c r="B63" s="96"/>
      <c r="C63" s="96"/>
      <c r="D63" s="365" t="s">
        <v>422</v>
      </c>
      <c r="E63" s="96"/>
      <c r="F63" s="96"/>
      <c r="G63" s="96"/>
      <c r="H63" s="96"/>
      <c r="I63" s="96"/>
    </row>
    <row r="64" spans="1:13">
      <c r="A64" s="364"/>
      <c r="B64" s="96"/>
      <c r="C64" s="96"/>
      <c r="D64" s="96"/>
      <c r="E64" s="96"/>
      <c r="F64" s="96"/>
      <c r="G64" s="96"/>
      <c r="H64" s="96"/>
      <c r="I64" s="96"/>
    </row>
    <row r="65" spans="1:10">
      <c r="A65" s="96"/>
      <c r="B65" s="96"/>
      <c r="C65" s="251"/>
      <c r="D65" s="251"/>
      <c r="E65" s="251"/>
      <c r="F65" s="251"/>
      <c r="G65" s="96"/>
      <c r="H65" s="96"/>
      <c r="I65" s="96"/>
    </row>
    <row r="66" spans="1:10">
      <c r="A66" s="881"/>
      <c r="B66" s="881"/>
      <c r="C66" s="251"/>
      <c r="D66" s="251"/>
      <c r="E66" s="251"/>
      <c r="F66" s="251"/>
      <c r="G66" s="96"/>
      <c r="I66" s="96"/>
      <c r="J66" s="12"/>
    </row>
    <row r="67" spans="1:10">
      <c r="B67" s="366"/>
      <c r="C67" s="365"/>
      <c r="D67" s="366"/>
      <c r="E67" s="366"/>
      <c r="F67" s="366"/>
      <c r="G67" s="136"/>
      <c r="H67" s="136"/>
      <c r="I67" s="136"/>
    </row>
    <row r="68" spans="1:10">
      <c r="A68" s="96"/>
      <c r="B68" s="96"/>
      <c r="C68" s="96"/>
      <c r="D68" s="96"/>
      <c r="E68" s="96"/>
      <c r="F68" s="96"/>
      <c r="G68" s="96"/>
      <c r="H68" s="96"/>
      <c r="I68" s="96"/>
    </row>
    <row r="69" spans="1:10">
      <c r="A69" s="96"/>
      <c r="B69" s="96"/>
      <c r="C69" s="96"/>
      <c r="D69" s="96"/>
      <c r="E69" s="96"/>
      <c r="F69" s="96"/>
      <c r="G69" s="96"/>
      <c r="H69" s="96"/>
      <c r="I69" s="96"/>
    </row>
    <row r="70" spans="1:10">
      <c r="A70" s="96"/>
      <c r="B70" s="96"/>
      <c r="C70" s="96"/>
      <c r="D70" s="96"/>
      <c r="E70" s="96"/>
      <c r="F70" s="96"/>
      <c r="G70" s="96"/>
      <c r="H70" s="96"/>
      <c r="I70" s="96"/>
    </row>
    <row r="71" spans="1:10">
      <c r="A71" s="96"/>
      <c r="B71" s="96"/>
      <c r="C71" s="96"/>
      <c r="D71" s="96"/>
      <c r="E71" s="96"/>
      <c r="F71" s="96"/>
      <c r="G71" s="96"/>
      <c r="H71" s="96"/>
      <c r="I71" s="96"/>
    </row>
    <row r="72" spans="1:10">
      <c r="A72" s="96"/>
      <c r="B72" s="96"/>
      <c r="C72" s="96"/>
      <c r="D72" s="96"/>
      <c r="E72" s="96"/>
      <c r="F72" s="96"/>
      <c r="G72" s="96"/>
      <c r="H72" s="96"/>
      <c r="I72" s="96"/>
    </row>
    <row r="73" spans="1:10">
      <c r="A73" s="96"/>
      <c r="B73" s="96"/>
      <c r="C73" s="96"/>
      <c r="D73" s="96"/>
      <c r="E73" s="96"/>
      <c r="F73" s="96"/>
      <c r="G73" s="96"/>
      <c r="H73" s="96"/>
      <c r="I73" s="96"/>
    </row>
    <row r="74" spans="1:10">
      <c r="A74" s="96"/>
      <c r="B74" s="96"/>
      <c r="C74" s="96"/>
      <c r="D74" s="96"/>
      <c r="E74" s="96"/>
      <c r="F74" s="96"/>
      <c r="G74" s="96"/>
      <c r="H74" s="96"/>
      <c r="I74" s="96"/>
    </row>
    <row r="75" spans="1:10">
      <c r="A75" s="96"/>
      <c r="B75" s="96"/>
      <c r="C75" s="96"/>
      <c r="D75" s="96"/>
      <c r="E75" s="96"/>
      <c r="F75" s="96"/>
      <c r="G75" s="96"/>
      <c r="H75" s="96"/>
      <c r="I75" s="96"/>
    </row>
    <row r="76" spans="1:10">
      <c r="A76" s="96"/>
      <c r="B76" s="96"/>
      <c r="C76" s="96"/>
      <c r="D76" s="96"/>
      <c r="E76" s="96"/>
      <c r="F76" s="96"/>
      <c r="G76" s="96"/>
      <c r="H76" s="96"/>
      <c r="I76" s="96"/>
    </row>
    <row r="77" spans="1:10">
      <c r="A77" s="96"/>
      <c r="B77" s="96"/>
      <c r="C77" s="96"/>
      <c r="D77" s="96"/>
      <c r="E77" s="96"/>
      <c r="F77" s="96"/>
      <c r="G77" s="96"/>
      <c r="H77" s="96"/>
      <c r="I77" s="96"/>
    </row>
    <row r="78" spans="1:10">
      <c r="A78" s="96"/>
      <c r="B78" s="96"/>
      <c r="C78" s="96"/>
      <c r="D78" s="96"/>
      <c r="E78" s="96"/>
      <c r="F78" s="96"/>
      <c r="G78" s="96"/>
      <c r="H78" s="96"/>
      <c r="I78" s="96"/>
    </row>
    <row r="79" spans="1:10">
      <c r="A79" s="96"/>
      <c r="B79" s="96"/>
      <c r="C79" s="96"/>
      <c r="D79" s="96"/>
      <c r="E79" s="96"/>
      <c r="F79" s="96"/>
      <c r="G79" s="96"/>
      <c r="H79" s="96"/>
      <c r="I79" s="96"/>
    </row>
    <row r="80" spans="1:10">
      <c r="A80" s="96"/>
      <c r="B80" s="96"/>
      <c r="C80" s="96"/>
      <c r="D80" s="96"/>
      <c r="E80" s="96"/>
      <c r="F80" s="96"/>
      <c r="G80" s="96"/>
      <c r="H80" s="96"/>
      <c r="I80" s="96"/>
    </row>
    <row r="81" spans="1:9">
      <c r="A81" s="96"/>
      <c r="B81" s="96"/>
      <c r="C81" s="96"/>
      <c r="D81" s="96"/>
      <c r="E81" s="96"/>
      <c r="F81" s="96"/>
      <c r="G81" s="96"/>
      <c r="H81" s="96"/>
      <c r="I81" s="96"/>
    </row>
    <row r="82" spans="1:9">
      <c r="A82" s="96"/>
      <c r="B82" s="96"/>
      <c r="C82" s="96"/>
      <c r="D82" s="96"/>
      <c r="E82" s="96"/>
      <c r="F82" s="96"/>
      <c r="G82" s="96"/>
      <c r="H82" s="96"/>
      <c r="I82" s="96"/>
    </row>
    <row r="83" spans="1:9">
      <c r="A83" s="96"/>
      <c r="B83" s="96"/>
      <c r="C83" s="96"/>
      <c r="D83" s="96"/>
      <c r="E83" s="96"/>
      <c r="F83" s="96"/>
      <c r="G83" s="96"/>
      <c r="H83" s="96"/>
      <c r="I83" s="96"/>
    </row>
    <row r="84" spans="1:9">
      <c r="A84" s="96"/>
      <c r="B84" s="96"/>
      <c r="C84" s="96"/>
      <c r="D84" s="96"/>
      <c r="E84" s="96"/>
      <c r="F84" s="96"/>
      <c r="G84" s="96"/>
      <c r="H84" s="96"/>
      <c r="I84" s="96"/>
    </row>
    <row r="85" spans="1:9">
      <c r="A85" s="96"/>
      <c r="B85" s="96"/>
      <c r="C85" s="96"/>
      <c r="D85" s="96"/>
      <c r="E85" s="96"/>
      <c r="F85" s="96"/>
      <c r="G85" s="96"/>
      <c r="H85" s="96"/>
      <c r="I85" s="96"/>
    </row>
    <row r="86" spans="1:9">
      <c r="A86" s="96"/>
      <c r="B86" s="96"/>
      <c r="C86" s="96"/>
      <c r="D86" s="96"/>
      <c r="E86" s="96"/>
      <c r="F86" s="96"/>
      <c r="G86" s="96"/>
      <c r="H86" s="96"/>
      <c r="I86" s="96"/>
    </row>
    <row r="87" spans="1:9">
      <c r="A87" s="96"/>
      <c r="B87" s="96"/>
      <c r="C87" s="96"/>
      <c r="D87" s="96"/>
      <c r="E87" s="96"/>
      <c r="F87" s="96"/>
      <c r="G87" s="96"/>
      <c r="H87" s="96"/>
      <c r="I87" s="96"/>
    </row>
    <row r="88" spans="1:9">
      <c r="G88" s="10"/>
    </row>
    <row r="89" spans="1:9">
      <c r="G89" s="10"/>
    </row>
    <row r="90" spans="1:9">
      <c r="G90" s="10"/>
    </row>
    <row r="91" spans="1:9">
      <c r="G91" s="10"/>
    </row>
  </sheetData>
  <mergeCells count="9">
    <mergeCell ref="H32:J32"/>
    <mergeCell ref="K32:M32"/>
    <mergeCell ref="A66:B66"/>
    <mergeCell ref="A4:A5"/>
    <mergeCell ref="B4:D4"/>
    <mergeCell ref="E4:G4"/>
    <mergeCell ref="A32:A33"/>
    <mergeCell ref="B32:D32"/>
    <mergeCell ref="E32:G3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zoomScale="75" zoomScaleNormal="75" zoomScaleSheetLayoutView="100" workbookViewId="0">
      <selection activeCell="A2" sqref="A2:D2"/>
    </sheetView>
  </sheetViews>
  <sheetFormatPr defaultColWidth="11" defaultRowHeight="13.5"/>
  <cols>
    <col min="1" max="1" width="15" style="39" customWidth="1"/>
    <col min="2" max="12" width="9.25" style="39" customWidth="1"/>
    <col min="13" max="16384" width="11" style="39"/>
  </cols>
  <sheetData>
    <row r="1" spans="1:29" ht="18" customHeight="1">
      <c r="A1" s="87" t="s">
        <v>372</v>
      </c>
    </row>
    <row r="2" spans="1:29" ht="19.5" customHeight="1">
      <c r="A2" s="898" t="s">
        <v>425</v>
      </c>
      <c r="B2" s="898"/>
      <c r="C2" s="898"/>
      <c r="D2" s="898"/>
      <c r="E2" s="899"/>
      <c r="F2" s="899"/>
      <c r="G2" s="899"/>
      <c r="H2" s="899"/>
      <c r="I2" s="899"/>
      <c r="J2" s="899"/>
      <c r="K2" s="899"/>
      <c r="L2" s="899"/>
      <c r="M2" s="10"/>
      <c r="N2" s="9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367" t="s">
        <v>114</v>
      </c>
      <c r="B3" s="368"/>
      <c r="C3" s="369"/>
      <c r="D3" s="369"/>
      <c r="E3" s="900"/>
      <c r="F3" s="900"/>
      <c r="G3" s="900"/>
      <c r="H3" s="900"/>
      <c r="I3" s="900"/>
      <c r="J3" s="900"/>
      <c r="K3" s="900"/>
      <c r="L3" s="90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728" t="s">
        <v>724</v>
      </c>
      <c r="Z3" s="728"/>
      <c r="AA3" s="728"/>
      <c r="AB3" s="728"/>
      <c r="AC3" s="728"/>
    </row>
    <row r="4" spans="1:29" ht="17.25" customHeight="1" thickTop="1">
      <c r="A4" s="905"/>
      <c r="B4" s="913" t="s">
        <v>509</v>
      </c>
      <c r="C4" s="920" t="s">
        <v>527</v>
      </c>
      <c r="D4" s="922" t="s">
        <v>466</v>
      </c>
      <c r="E4" s="923" t="s">
        <v>528</v>
      </c>
      <c r="F4" s="923"/>
      <c r="G4" s="923"/>
      <c r="H4" s="923"/>
      <c r="I4" s="923"/>
      <c r="J4" s="923"/>
      <c r="K4" s="923"/>
      <c r="L4" s="923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7"/>
      <c r="AC4" s="884" t="s">
        <v>255</v>
      </c>
    </row>
    <row r="5" spans="1:29" ht="17.25" customHeight="1">
      <c r="A5" s="906"/>
      <c r="B5" s="914"/>
      <c r="C5" s="921"/>
      <c r="D5" s="910"/>
      <c r="E5" s="908" t="s">
        <v>529</v>
      </c>
      <c r="F5" s="918"/>
      <c r="G5" s="918"/>
      <c r="H5" s="919"/>
      <c r="I5" s="908" t="s">
        <v>295</v>
      </c>
      <c r="J5" s="912"/>
      <c r="K5" s="912"/>
      <c r="L5" s="912"/>
      <c r="M5" s="91"/>
      <c r="N5" s="887" t="s">
        <v>426</v>
      </c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8"/>
      <c r="AB5" s="889" t="s">
        <v>306</v>
      </c>
      <c r="AC5" s="885"/>
    </row>
    <row r="6" spans="1:29" ht="11.25" customHeight="1">
      <c r="A6" s="906"/>
      <c r="B6" s="914"/>
      <c r="C6" s="921"/>
      <c r="D6" s="910"/>
      <c r="E6" s="910" t="s">
        <v>466</v>
      </c>
      <c r="F6" s="370"/>
      <c r="G6" s="371" t="s">
        <v>530</v>
      </c>
      <c r="H6" s="916" t="s">
        <v>423</v>
      </c>
      <c r="I6" s="910" t="s">
        <v>465</v>
      </c>
      <c r="J6" s="928" t="s">
        <v>424</v>
      </c>
      <c r="K6" s="908" t="s">
        <v>531</v>
      </c>
      <c r="L6" s="908" t="s">
        <v>294</v>
      </c>
      <c r="M6" s="892" t="s">
        <v>393</v>
      </c>
      <c r="N6" s="894" t="s">
        <v>305</v>
      </c>
      <c r="O6" s="896" t="s">
        <v>304</v>
      </c>
      <c r="P6" s="896" t="s">
        <v>303</v>
      </c>
      <c r="Q6" s="896" t="s">
        <v>302</v>
      </c>
      <c r="R6" s="896" t="s">
        <v>301</v>
      </c>
      <c r="S6" s="896" t="s">
        <v>300</v>
      </c>
      <c r="T6" s="901" t="s">
        <v>427</v>
      </c>
      <c r="U6" s="896" t="s">
        <v>428</v>
      </c>
      <c r="V6" s="901" t="s">
        <v>429</v>
      </c>
      <c r="W6" s="903" t="s">
        <v>430</v>
      </c>
      <c r="X6" s="896" t="s">
        <v>299</v>
      </c>
      <c r="Y6" s="896" t="s">
        <v>298</v>
      </c>
      <c r="Z6" s="924" t="s">
        <v>297</v>
      </c>
      <c r="AA6" s="924" t="s">
        <v>296</v>
      </c>
      <c r="AB6" s="890"/>
      <c r="AC6" s="885"/>
    </row>
    <row r="7" spans="1:29" ht="42" customHeight="1">
      <c r="A7" s="907"/>
      <c r="B7" s="915"/>
      <c r="C7" s="909"/>
      <c r="D7" s="911"/>
      <c r="E7" s="911"/>
      <c r="F7" s="372" t="s">
        <v>293</v>
      </c>
      <c r="G7" s="373" t="s">
        <v>292</v>
      </c>
      <c r="H7" s="917"/>
      <c r="I7" s="911"/>
      <c r="J7" s="929"/>
      <c r="K7" s="909"/>
      <c r="L7" s="909"/>
      <c r="M7" s="893"/>
      <c r="N7" s="895"/>
      <c r="O7" s="897"/>
      <c r="P7" s="897"/>
      <c r="Q7" s="897"/>
      <c r="R7" s="897"/>
      <c r="S7" s="897"/>
      <c r="T7" s="902"/>
      <c r="U7" s="897"/>
      <c r="V7" s="902"/>
      <c r="W7" s="904"/>
      <c r="X7" s="897"/>
      <c r="Y7" s="897"/>
      <c r="Z7" s="925"/>
      <c r="AA7" s="925"/>
      <c r="AB7" s="891"/>
      <c r="AC7" s="886"/>
    </row>
    <row r="8" spans="1:29" s="43" customFormat="1" ht="30" customHeight="1">
      <c r="A8" s="645" t="s">
        <v>112</v>
      </c>
      <c r="B8" s="646">
        <v>36030</v>
      </c>
      <c r="C8" s="646">
        <v>20075</v>
      </c>
      <c r="D8" s="646">
        <v>19199</v>
      </c>
      <c r="E8" s="646">
        <v>1651</v>
      </c>
      <c r="F8" s="646">
        <v>1648</v>
      </c>
      <c r="G8" s="646">
        <v>1616</v>
      </c>
      <c r="H8" s="646">
        <v>2</v>
      </c>
      <c r="I8" s="646">
        <v>5486</v>
      </c>
      <c r="J8" s="646">
        <v>4</v>
      </c>
      <c r="K8" s="646">
        <v>1445</v>
      </c>
      <c r="L8" s="647">
        <v>4037</v>
      </c>
      <c r="M8" s="40">
        <v>12062</v>
      </c>
      <c r="N8" s="41">
        <v>104</v>
      </c>
      <c r="O8" s="41">
        <v>165</v>
      </c>
      <c r="P8" s="41">
        <v>711</v>
      </c>
      <c r="Q8" s="41">
        <v>2877</v>
      </c>
      <c r="R8" s="41">
        <v>271</v>
      </c>
      <c r="S8" s="41">
        <v>226</v>
      </c>
      <c r="T8" s="41">
        <v>425</v>
      </c>
      <c r="U8" s="41">
        <v>1297</v>
      </c>
      <c r="V8" s="41">
        <v>771</v>
      </c>
      <c r="W8" s="41">
        <v>716</v>
      </c>
      <c r="X8" s="41">
        <v>2384</v>
      </c>
      <c r="Y8" s="41">
        <v>201</v>
      </c>
      <c r="Z8" s="41">
        <v>1024</v>
      </c>
      <c r="AA8" s="41">
        <v>556</v>
      </c>
      <c r="AB8" s="41">
        <v>334</v>
      </c>
      <c r="AC8" s="42">
        <v>12994</v>
      </c>
    </row>
    <row r="9" spans="1:29" s="43" customFormat="1" ht="25.5" customHeight="1">
      <c r="A9" s="648" t="s">
        <v>701</v>
      </c>
      <c r="B9" s="649">
        <v>13312</v>
      </c>
      <c r="C9" s="650">
        <v>7042</v>
      </c>
      <c r="D9" s="649">
        <v>6723</v>
      </c>
      <c r="E9" s="649">
        <v>271</v>
      </c>
      <c r="F9" s="649">
        <v>269</v>
      </c>
      <c r="G9" s="649">
        <v>256</v>
      </c>
      <c r="H9" s="651" t="s">
        <v>291</v>
      </c>
      <c r="I9" s="649">
        <v>1814</v>
      </c>
      <c r="J9" s="649" t="s">
        <v>291</v>
      </c>
      <c r="K9" s="649">
        <v>476</v>
      </c>
      <c r="L9" s="647">
        <v>1338</v>
      </c>
      <c r="M9" s="44">
        <v>4638</v>
      </c>
      <c r="N9" s="45">
        <v>52</v>
      </c>
      <c r="O9" s="45">
        <v>74</v>
      </c>
      <c r="P9" s="45">
        <v>261</v>
      </c>
      <c r="Q9" s="45">
        <v>1159</v>
      </c>
      <c r="R9" s="45">
        <v>110</v>
      </c>
      <c r="S9" s="45">
        <v>87</v>
      </c>
      <c r="T9" s="45">
        <v>179</v>
      </c>
      <c r="U9" s="45">
        <v>546</v>
      </c>
      <c r="V9" s="45">
        <v>321</v>
      </c>
      <c r="W9" s="45">
        <v>273</v>
      </c>
      <c r="X9" s="45">
        <v>856</v>
      </c>
      <c r="Y9" s="45">
        <v>67</v>
      </c>
      <c r="Z9" s="45">
        <v>375</v>
      </c>
      <c r="AA9" s="45">
        <v>203</v>
      </c>
      <c r="AB9" s="45">
        <v>75</v>
      </c>
      <c r="AC9" s="46">
        <v>5109</v>
      </c>
    </row>
    <row r="10" spans="1:29" ht="25.5" customHeight="1">
      <c r="A10" s="283" t="s">
        <v>659</v>
      </c>
      <c r="B10" s="652">
        <v>978</v>
      </c>
      <c r="C10" s="653">
        <v>588</v>
      </c>
      <c r="D10" s="654">
        <v>560</v>
      </c>
      <c r="E10" s="655">
        <v>32</v>
      </c>
      <c r="F10" s="653">
        <v>32</v>
      </c>
      <c r="G10" s="652">
        <v>30</v>
      </c>
      <c r="H10" s="653" t="s">
        <v>291</v>
      </c>
      <c r="I10" s="630">
        <v>161</v>
      </c>
      <c r="J10" s="653" t="s">
        <v>291</v>
      </c>
      <c r="K10" s="653">
        <v>40</v>
      </c>
      <c r="L10" s="652">
        <v>121</v>
      </c>
      <c r="M10" s="47">
        <v>367</v>
      </c>
      <c r="N10" s="48">
        <v>7</v>
      </c>
      <c r="O10" s="49">
        <v>7</v>
      </c>
      <c r="P10" s="48">
        <v>28</v>
      </c>
      <c r="Q10" s="49">
        <v>104</v>
      </c>
      <c r="R10" s="48">
        <v>6</v>
      </c>
      <c r="S10" s="49">
        <v>7</v>
      </c>
      <c r="T10" s="48">
        <v>9</v>
      </c>
      <c r="U10" s="49">
        <v>41</v>
      </c>
      <c r="V10" s="48">
        <v>14</v>
      </c>
      <c r="W10" s="49">
        <v>23</v>
      </c>
      <c r="X10" s="48">
        <v>68</v>
      </c>
      <c r="Y10" s="49">
        <v>4</v>
      </c>
      <c r="Z10" s="48">
        <v>29</v>
      </c>
      <c r="AA10" s="50">
        <v>17</v>
      </c>
      <c r="AB10" s="48">
        <v>3</v>
      </c>
      <c r="AC10" s="51">
        <v>322</v>
      </c>
    </row>
    <row r="11" spans="1:29" ht="25.5" customHeight="1">
      <c r="A11" s="283" t="s">
        <v>660</v>
      </c>
      <c r="B11" s="652">
        <v>626</v>
      </c>
      <c r="C11" s="653">
        <v>332</v>
      </c>
      <c r="D11" s="654">
        <v>318</v>
      </c>
      <c r="E11" s="655">
        <v>3</v>
      </c>
      <c r="F11" s="653">
        <v>3</v>
      </c>
      <c r="G11" s="652">
        <v>3</v>
      </c>
      <c r="H11" s="653" t="s">
        <v>291</v>
      </c>
      <c r="I11" s="630">
        <v>99</v>
      </c>
      <c r="J11" s="653" t="s">
        <v>291</v>
      </c>
      <c r="K11" s="653">
        <v>29</v>
      </c>
      <c r="L11" s="652">
        <v>70</v>
      </c>
      <c r="M11" s="47">
        <v>216</v>
      </c>
      <c r="N11" s="48">
        <v>1</v>
      </c>
      <c r="O11" s="49" t="s">
        <v>291</v>
      </c>
      <c r="P11" s="48">
        <v>14</v>
      </c>
      <c r="Q11" s="49">
        <v>57</v>
      </c>
      <c r="R11" s="48">
        <v>8</v>
      </c>
      <c r="S11" s="49">
        <v>4</v>
      </c>
      <c r="T11" s="48">
        <v>6</v>
      </c>
      <c r="U11" s="49">
        <v>23</v>
      </c>
      <c r="V11" s="48">
        <v>17</v>
      </c>
      <c r="W11" s="49">
        <v>18</v>
      </c>
      <c r="X11" s="48">
        <v>36</v>
      </c>
      <c r="Y11" s="49">
        <v>4</v>
      </c>
      <c r="Z11" s="48">
        <v>17</v>
      </c>
      <c r="AA11" s="50">
        <v>9</v>
      </c>
      <c r="AB11" s="48">
        <v>2</v>
      </c>
      <c r="AC11" s="51">
        <v>216</v>
      </c>
    </row>
    <row r="12" spans="1:29" ht="25.5" customHeight="1">
      <c r="A12" s="283" t="s">
        <v>661</v>
      </c>
      <c r="B12" s="652">
        <v>443</v>
      </c>
      <c r="C12" s="653">
        <v>250</v>
      </c>
      <c r="D12" s="654">
        <v>235</v>
      </c>
      <c r="E12" s="655">
        <v>9</v>
      </c>
      <c r="F12" s="653">
        <v>9</v>
      </c>
      <c r="G12" s="652">
        <v>9</v>
      </c>
      <c r="H12" s="653" t="s">
        <v>291</v>
      </c>
      <c r="I12" s="630">
        <v>82</v>
      </c>
      <c r="J12" s="653" t="s">
        <v>291</v>
      </c>
      <c r="K12" s="653">
        <v>15</v>
      </c>
      <c r="L12" s="652">
        <v>67</v>
      </c>
      <c r="M12" s="47">
        <v>144</v>
      </c>
      <c r="N12" s="48">
        <v>1</v>
      </c>
      <c r="O12" s="49" t="s">
        <v>291</v>
      </c>
      <c r="P12" s="48">
        <v>14</v>
      </c>
      <c r="Q12" s="49">
        <v>34</v>
      </c>
      <c r="R12" s="48">
        <v>5</v>
      </c>
      <c r="S12" s="49" t="s">
        <v>291</v>
      </c>
      <c r="T12" s="48">
        <v>4</v>
      </c>
      <c r="U12" s="49">
        <v>9</v>
      </c>
      <c r="V12" s="48">
        <v>8</v>
      </c>
      <c r="W12" s="49">
        <v>14</v>
      </c>
      <c r="X12" s="48">
        <v>28</v>
      </c>
      <c r="Y12" s="49">
        <v>3</v>
      </c>
      <c r="Z12" s="48">
        <v>17</v>
      </c>
      <c r="AA12" s="50">
        <v>6</v>
      </c>
      <c r="AB12" s="48">
        <v>1</v>
      </c>
      <c r="AC12" s="51">
        <v>164</v>
      </c>
    </row>
    <row r="13" spans="1:29" ht="25.5" customHeight="1">
      <c r="A13" s="283" t="s">
        <v>662</v>
      </c>
      <c r="B13" s="652">
        <v>381</v>
      </c>
      <c r="C13" s="653">
        <v>198</v>
      </c>
      <c r="D13" s="654">
        <v>191</v>
      </c>
      <c r="E13" s="655">
        <v>3</v>
      </c>
      <c r="F13" s="653">
        <v>3</v>
      </c>
      <c r="G13" s="652">
        <v>3</v>
      </c>
      <c r="H13" s="653" t="s">
        <v>291</v>
      </c>
      <c r="I13" s="630">
        <v>48</v>
      </c>
      <c r="J13" s="653" t="s">
        <v>291</v>
      </c>
      <c r="K13" s="653">
        <v>9</v>
      </c>
      <c r="L13" s="652">
        <v>39</v>
      </c>
      <c r="M13" s="47">
        <v>140</v>
      </c>
      <c r="N13" s="48">
        <v>4</v>
      </c>
      <c r="O13" s="49">
        <v>1</v>
      </c>
      <c r="P13" s="48">
        <v>9</v>
      </c>
      <c r="Q13" s="49">
        <v>36</v>
      </c>
      <c r="R13" s="48">
        <v>3</v>
      </c>
      <c r="S13" s="49">
        <v>2</v>
      </c>
      <c r="T13" s="48">
        <v>3</v>
      </c>
      <c r="U13" s="49">
        <v>16</v>
      </c>
      <c r="V13" s="48">
        <v>10</v>
      </c>
      <c r="W13" s="49">
        <v>12</v>
      </c>
      <c r="X13" s="48">
        <v>28</v>
      </c>
      <c r="Y13" s="49" t="s">
        <v>291</v>
      </c>
      <c r="Z13" s="48">
        <v>7</v>
      </c>
      <c r="AA13" s="50">
        <v>8</v>
      </c>
      <c r="AB13" s="48">
        <v>1</v>
      </c>
      <c r="AC13" s="51">
        <v>136</v>
      </c>
    </row>
    <row r="14" spans="1:29" ht="25.5" customHeight="1">
      <c r="A14" s="283" t="s">
        <v>663</v>
      </c>
      <c r="B14" s="652">
        <v>582</v>
      </c>
      <c r="C14" s="653">
        <v>308</v>
      </c>
      <c r="D14" s="654">
        <v>296</v>
      </c>
      <c r="E14" s="655">
        <v>3</v>
      </c>
      <c r="F14" s="653">
        <v>3</v>
      </c>
      <c r="G14" s="652">
        <v>3</v>
      </c>
      <c r="H14" s="653" t="s">
        <v>291</v>
      </c>
      <c r="I14" s="630">
        <v>63</v>
      </c>
      <c r="J14" s="653" t="s">
        <v>291</v>
      </c>
      <c r="K14" s="653">
        <v>14</v>
      </c>
      <c r="L14" s="652">
        <v>49</v>
      </c>
      <c r="M14" s="47">
        <v>230</v>
      </c>
      <c r="N14" s="48" t="s">
        <v>291</v>
      </c>
      <c r="O14" s="49">
        <v>2</v>
      </c>
      <c r="P14" s="48">
        <v>18</v>
      </c>
      <c r="Q14" s="49">
        <v>68</v>
      </c>
      <c r="R14" s="48">
        <v>2</v>
      </c>
      <c r="S14" s="49">
        <v>3</v>
      </c>
      <c r="T14" s="48">
        <v>12</v>
      </c>
      <c r="U14" s="49">
        <v>23</v>
      </c>
      <c r="V14" s="48">
        <v>14</v>
      </c>
      <c r="W14" s="49">
        <v>15</v>
      </c>
      <c r="X14" s="48">
        <v>42</v>
      </c>
      <c r="Y14" s="49">
        <v>3</v>
      </c>
      <c r="Z14" s="48">
        <v>16</v>
      </c>
      <c r="AA14" s="50">
        <v>10</v>
      </c>
      <c r="AB14" s="48">
        <v>2</v>
      </c>
      <c r="AC14" s="51">
        <v>235</v>
      </c>
    </row>
    <row r="15" spans="1:29" ht="25.5" customHeight="1">
      <c r="A15" s="283" t="s">
        <v>664</v>
      </c>
      <c r="B15" s="652">
        <v>747</v>
      </c>
      <c r="C15" s="653">
        <v>394</v>
      </c>
      <c r="D15" s="654">
        <v>374</v>
      </c>
      <c r="E15" s="655">
        <v>19</v>
      </c>
      <c r="F15" s="653">
        <v>19</v>
      </c>
      <c r="G15" s="652">
        <v>19</v>
      </c>
      <c r="H15" s="653" t="s">
        <v>291</v>
      </c>
      <c r="I15" s="630">
        <v>99</v>
      </c>
      <c r="J15" s="653" t="s">
        <v>291</v>
      </c>
      <c r="K15" s="653">
        <v>26</v>
      </c>
      <c r="L15" s="652">
        <v>73</v>
      </c>
      <c r="M15" s="47">
        <v>256</v>
      </c>
      <c r="N15" s="48" t="s">
        <v>291</v>
      </c>
      <c r="O15" s="49">
        <v>7</v>
      </c>
      <c r="P15" s="48">
        <v>17</v>
      </c>
      <c r="Q15" s="49">
        <v>58</v>
      </c>
      <c r="R15" s="48">
        <v>6</v>
      </c>
      <c r="S15" s="49">
        <v>5</v>
      </c>
      <c r="T15" s="48">
        <v>5</v>
      </c>
      <c r="U15" s="49">
        <v>26</v>
      </c>
      <c r="V15" s="48">
        <v>26</v>
      </c>
      <c r="W15" s="49">
        <v>14</v>
      </c>
      <c r="X15" s="48">
        <v>43</v>
      </c>
      <c r="Y15" s="49">
        <v>9</v>
      </c>
      <c r="Z15" s="48">
        <v>21</v>
      </c>
      <c r="AA15" s="50">
        <v>14</v>
      </c>
      <c r="AB15" s="48">
        <v>5</v>
      </c>
      <c r="AC15" s="51">
        <v>264</v>
      </c>
    </row>
    <row r="16" spans="1:29" ht="25.5" customHeight="1">
      <c r="A16" s="283" t="s">
        <v>665</v>
      </c>
      <c r="B16" s="656">
        <v>113</v>
      </c>
      <c r="C16" s="653">
        <v>62</v>
      </c>
      <c r="D16" s="654">
        <v>57</v>
      </c>
      <c r="E16" s="655" t="s">
        <v>291</v>
      </c>
      <c r="F16" s="653" t="s">
        <v>291</v>
      </c>
      <c r="G16" s="652" t="s">
        <v>291</v>
      </c>
      <c r="H16" s="653" t="s">
        <v>291</v>
      </c>
      <c r="I16" s="630">
        <v>9</v>
      </c>
      <c r="J16" s="653" t="s">
        <v>291</v>
      </c>
      <c r="K16" s="653">
        <v>5</v>
      </c>
      <c r="L16" s="652">
        <v>4</v>
      </c>
      <c r="M16" s="47">
        <v>48</v>
      </c>
      <c r="N16" s="48" t="s">
        <v>291</v>
      </c>
      <c r="O16" s="49">
        <v>1</v>
      </c>
      <c r="P16" s="48" t="s">
        <v>291</v>
      </c>
      <c r="Q16" s="49">
        <v>14</v>
      </c>
      <c r="R16" s="48">
        <v>1</v>
      </c>
      <c r="S16" s="49">
        <v>2</v>
      </c>
      <c r="T16" s="48" t="s">
        <v>291</v>
      </c>
      <c r="U16" s="49">
        <v>16</v>
      </c>
      <c r="V16" s="48">
        <v>5</v>
      </c>
      <c r="W16" s="49">
        <v>1</v>
      </c>
      <c r="X16" s="48">
        <v>8</v>
      </c>
      <c r="Y16" s="49" t="s">
        <v>291</v>
      </c>
      <c r="Z16" s="48" t="s">
        <v>291</v>
      </c>
      <c r="AA16" s="50" t="s">
        <v>291</v>
      </c>
      <c r="AB16" s="48" t="s">
        <v>291</v>
      </c>
      <c r="AC16" s="51">
        <v>41</v>
      </c>
    </row>
    <row r="17" spans="1:29" ht="25.5" customHeight="1">
      <c r="A17" s="283" t="s">
        <v>667</v>
      </c>
      <c r="B17" s="652">
        <v>350</v>
      </c>
      <c r="C17" s="653">
        <v>202</v>
      </c>
      <c r="D17" s="654">
        <v>191</v>
      </c>
      <c r="E17" s="655">
        <v>2</v>
      </c>
      <c r="F17" s="653">
        <v>2</v>
      </c>
      <c r="G17" s="652">
        <v>2</v>
      </c>
      <c r="H17" s="653" t="s">
        <v>291</v>
      </c>
      <c r="I17" s="630">
        <v>42</v>
      </c>
      <c r="J17" s="653" t="s">
        <v>291</v>
      </c>
      <c r="K17" s="653">
        <v>7</v>
      </c>
      <c r="L17" s="652">
        <v>35</v>
      </c>
      <c r="M17" s="47">
        <v>147</v>
      </c>
      <c r="N17" s="48">
        <v>1</v>
      </c>
      <c r="O17" s="49">
        <v>2</v>
      </c>
      <c r="P17" s="48">
        <v>7</v>
      </c>
      <c r="Q17" s="49">
        <v>30</v>
      </c>
      <c r="R17" s="48">
        <v>9</v>
      </c>
      <c r="S17" s="49">
        <v>5</v>
      </c>
      <c r="T17" s="48">
        <v>12</v>
      </c>
      <c r="U17" s="49">
        <v>22</v>
      </c>
      <c r="V17" s="48">
        <v>5</v>
      </c>
      <c r="W17" s="49">
        <v>5</v>
      </c>
      <c r="X17" s="48">
        <v>25</v>
      </c>
      <c r="Y17" s="49">
        <v>3</v>
      </c>
      <c r="Z17" s="48">
        <v>12</v>
      </c>
      <c r="AA17" s="50">
        <v>8</v>
      </c>
      <c r="AB17" s="48">
        <v>1</v>
      </c>
      <c r="AC17" s="51">
        <v>133</v>
      </c>
    </row>
    <row r="18" spans="1:29" ht="25.5" customHeight="1">
      <c r="A18" s="283" t="s">
        <v>669</v>
      </c>
      <c r="B18" s="652">
        <v>491</v>
      </c>
      <c r="C18" s="653">
        <v>224</v>
      </c>
      <c r="D18" s="654">
        <v>214</v>
      </c>
      <c r="E18" s="655">
        <v>8</v>
      </c>
      <c r="F18" s="653">
        <v>8</v>
      </c>
      <c r="G18" s="652">
        <v>7</v>
      </c>
      <c r="H18" s="653" t="s">
        <v>291</v>
      </c>
      <c r="I18" s="630">
        <v>54</v>
      </c>
      <c r="J18" s="653" t="s">
        <v>291</v>
      </c>
      <c r="K18" s="653">
        <v>16</v>
      </c>
      <c r="L18" s="652">
        <v>38</v>
      </c>
      <c r="M18" s="47">
        <v>152</v>
      </c>
      <c r="N18" s="48">
        <v>1</v>
      </c>
      <c r="O18" s="49" t="s">
        <v>291</v>
      </c>
      <c r="P18" s="48">
        <v>2</v>
      </c>
      <c r="Q18" s="49">
        <v>38</v>
      </c>
      <c r="R18" s="48">
        <v>3</v>
      </c>
      <c r="S18" s="49">
        <v>4</v>
      </c>
      <c r="T18" s="48">
        <v>7</v>
      </c>
      <c r="U18" s="49">
        <v>20</v>
      </c>
      <c r="V18" s="48">
        <v>9</v>
      </c>
      <c r="W18" s="49">
        <v>8</v>
      </c>
      <c r="X18" s="48">
        <v>25</v>
      </c>
      <c r="Y18" s="49" t="s">
        <v>291</v>
      </c>
      <c r="Z18" s="48">
        <v>15</v>
      </c>
      <c r="AA18" s="50">
        <v>15</v>
      </c>
      <c r="AB18" s="48">
        <v>5</v>
      </c>
      <c r="AC18" s="51">
        <v>211</v>
      </c>
    </row>
    <row r="19" spans="1:29" ht="25.5" customHeight="1">
      <c r="A19" s="283" t="s">
        <v>671</v>
      </c>
      <c r="B19" s="656">
        <v>283</v>
      </c>
      <c r="C19" s="653">
        <v>139</v>
      </c>
      <c r="D19" s="654">
        <v>127</v>
      </c>
      <c r="E19" s="655">
        <v>10</v>
      </c>
      <c r="F19" s="653">
        <v>10</v>
      </c>
      <c r="G19" s="652">
        <v>10</v>
      </c>
      <c r="H19" s="653" t="s">
        <v>291</v>
      </c>
      <c r="I19" s="630">
        <v>37</v>
      </c>
      <c r="J19" s="653" t="s">
        <v>291</v>
      </c>
      <c r="K19" s="653">
        <v>12</v>
      </c>
      <c r="L19" s="652">
        <v>25</v>
      </c>
      <c r="M19" s="47">
        <v>80</v>
      </c>
      <c r="N19" s="48" t="s">
        <v>291</v>
      </c>
      <c r="O19" s="49" t="s">
        <v>291</v>
      </c>
      <c r="P19" s="48">
        <v>5</v>
      </c>
      <c r="Q19" s="49">
        <v>21</v>
      </c>
      <c r="R19" s="48">
        <v>1</v>
      </c>
      <c r="S19" s="49">
        <v>1</v>
      </c>
      <c r="T19" s="48">
        <v>2</v>
      </c>
      <c r="U19" s="49">
        <v>15</v>
      </c>
      <c r="V19" s="48">
        <v>6</v>
      </c>
      <c r="W19" s="49">
        <v>2</v>
      </c>
      <c r="X19" s="48">
        <v>8</v>
      </c>
      <c r="Y19" s="49" t="s">
        <v>291</v>
      </c>
      <c r="Z19" s="48">
        <v>15</v>
      </c>
      <c r="AA19" s="50">
        <v>3</v>
      </c>
      <c r="AB19" s="48">
        <v>1</v>
      </c>
      <c r="AC19" s="51">
        <v>133</v>
      </c>
    </row>
    <row r="20" spans="1:29" ht="25.5" customHeight="1">
      <c r="A20" s="283" t="s">
        <v>673</v>
      </c>
      <c r="B20" s="652">
        <v>181</v>
      </c>
      <c r="C20" s="653">
        <v>124</v>
      </c>
      <c r="D20" s="654">
        <v>120</v>
      </c>
      <c r="E20" s="655">
        <v>2</v>
      </c>
      <c r="F20" s="653">
        <v>2</v>
      </c>
      <c r="G20" s="652">
        <v>2</v>
      </c>
      <c r="H20" s="653" t="s">
        <v>291</v>
      </c>
      <c r="I20" s="630">
        <v>22</v>
      </c>
      <c r="J20" s="653" t="s">
        <v>291</v>
      </c>
      <c r="K20" s="653">
        <v>4</v>
      </c>
      <c r="L20" s="652">
        <v>18</v>
      </c>
      <c r="M20" s="47">
        <v>96</v>
      </c>
      <c r="N20" s="48" t="s">
        <v>291</v>
      </c>
      <c r="O20" s="49">
        <v>1</v>
      </c>
      <c r="P20" s="48">
        <v>2</v>
      </c>
      <c r="Q20" s="49">
        <v>29</v>
      </c>
      <c r="R20" s="48">
        <v>3</v>
      </c>
      <c r="S20" s="49">
        <v>5</v>
      </c>
      <c r="T20" s="48">
        <v>4</v>
      </c>
      <c r="U20" s="49">
        <v>7</v>
      </c>
      <c r="V20" s="48">
        <v>5</v>
      </c>
      <c r="W20" s="49">
        <v>3</v>
      </c>
      <c r="X20" s="48">
        <v>15</v>
      </c>
      <c r="Y20" s="49">
        <v>1</v>
      </c>
      <c r="Z20" s="48">
        <v>10</v>
      </c>
      <c r="AA20" s="50">
        <v>7</v>
      </c>
      <c r="AB20" s="48">
        <v>4</v>
      </c>
      <c r="AC20" s="51">
        <v>37</v>
      </c>
    </row>
    <row r="21" spans="1:29" ht="25.5" customHeight="1">
      <c r="A21" s="283" t="s">
        <v>675</v>
      </c>
      <c r="B21" s="652">
        <v>241</v>
      </c>
      <c r="C21" s="653">
        <v>148</v>
      </c>
      <c r="D21" s="654">
        <v>142</v>
      </c>
      <c r="E21" s="655">
        <v>7</v>
      </c>
      <c r="F21" s="653">
        <v>7</v>
      </c>
      <c r="G21" s="652">
        <v>6</v>
      </c>
      <c r="H21" s="653" t="s">
        <v>291</v>
      </c>
      <c r="I21" s="630">
        <v>36</v>
      </c>
      <c r="J21" s="653" t="s">
        <v>291</v>
      </c>
      <c r="K21" s="653">
        <v>12</v>
      </c>
      <c r="L21" s="652">
        <v>24</v>
      </c>
      <c r="M21" s="47">
        <v>99</v>
      </c>
      <c r="N21" s="48">
        <v>14</v>
      </c>
      <c r="O21" s="49">
        <v>2</v>
      </c>
      <c r="P21" s="48">
        <v>4</v>
      </c>
      <c r="Q21" s="49">
        <v>19</v>
      </c>
      <c r="R21" s="48">
        <v>2</v>
      </c>
      <c r="S21" s="49">
        <v>1</v>
      </c>
      <c r="T21" s="48">
        <v>1</v>
      </c>
      <c r="U21" s="49">
        <v>11</v>
      </c>
      <c r="V21" s="48">
        <v>5</v>
      </c>
      <c r="W21" s="49">
        <v>7</v>
      </c>
      <c r="X21" s="48">
        <v>15</v>
      </c>
      <c r="Y21" s="49">
        <v>3</v>
      </c>
      <c r="Z21" s="48">
        <v>8</v>
      </c>
      <c r="AA21" s="50">
        <v>7</v>
      </c>
      <c r="AB21" s="48" t="s">
        <v>291</v>
      </c>
      <c r="AC21" s="51">
        <v>93</v>
      </c>
    </row>
    <row r="22" spans="1:29" ht="25.5" customHeight="1">
      <c r="A22" s="283" t="s">
        <v>677</v>
      </c>
      <c r="B22" s="652">
        <v>364</v>
      </c>
      <c r="C22" s="653">
        <v>214</v>
      </c>
      <c r="D22" s="654">
        <v>207</v>
      </c>
      <c r="E22" s="655">
        <v>4</v>
      </c>
      <c r="F22" s="653">
        <v>4</v>
      </c>
      <c r="G22" s="652">
        <v>4</v>
      </c>
      <c r="H22" s="653" t="s">
        <v>291</v>
      </c>
      <c r="I22" s="630">
        <v>55</v>
      </c>
      <c r="J22" s="653" t="s">
        <v>291</v>
      </c>
      <c r="K22" s="653">
        <v>13</v>
      </c>
      <c r="L22" s="652">
        <v>42</v>
      </c>
      <c r="M22" s="47">
        <v>148</v>
      </c>
      <c r="N22" s="48" t="s">
        <v>291</v>
      </c>
      <c r="O22" s="49">
        <v>2</v>
      </c>
      <c r="P22" s="48">
        <v>16</v>
      </c>
      <c r="Q22" s="49">
        <v>37</v>
      </c>
      <c r="R22" s="48">
        <v>3</v>
      </c>
      <c r="S22" s="49">
        <v>2</v>
      </c>
      <c r="T22" s="48">
        <v>8</v>
      </c>
      <c r="U22" s="49">
        <v>15</v>
      </c>
      <c r="V22" s="48">
        <v>6</v>
      </c>
      <c r="W22" s="49">
        <v>11</v>
      </c>
      <c r="X22" s="48">
        <v>28</v>
      </c>
      <c r="Y22" s="49">
        <v>1</v>
      </c>
      <c r="Z22" s="48">
        <v>9</v>
      </c>
      <c r="AA22" s="50">
        <v>8</v>
      </c>
      <c r="AB22" s="48">
        <v>2</v>
      </c>
      <c r="AC22" s="51">
        <v>129</v>
      </c>
    </row>
    <row r="23" spans="1:29" ht="25.5" customHeight="1">
      <c r="A23" s="283" t="s">
        <v>679</v>
      </c>
      <c r="B23" s="652">
        <v>316</v>
      </c>
      <c r="C23" s="653">
        <v>181</v>
      </c>
      <c r="D23" s="654">
        <v>177</v>
      </c>
      <c r="E23" s="655">
        <v>6</v>
      </c>
      <c r="F23" s="653">
        <v>6</v>
      </c>
      <c r="G23" s="652">
        <v>5</v>
      </c>
      <c r="H23" s="653" t="s">
        <v>291</v>
      </c>
      <c r="I23" s="630">
        <v>40</v>
      </c>
      <c r="J23" s="653" t="s">
        <v>291</v>
      </c>
      <c r="K23" s="653">
        <v>10</v>
      </c>
      <c r="L23" s="652">
        <v>30</v>
      </c>
      <c r="M23" s="47">
        <v>131</v>
      </c>
      <c r="N23" s="48">
        <v>2</v>
      </c>
      <c r="O23" s="49">
        <v>3</v>
      </c>
      <c r="P23" s="48">
        <v>2</v>
      </c>
      <c r="Q23" s="49">
        <v>29</v>
      </c>
      <c r="R23" s="48">
        <v>3</v>
      </c>
      <c r="S23" s="49">
        <v>6</v>
      </c>
      <c r="T23" s="48">
        <v>5</v>
      </c>
      <c r="U23" s="49">
        <v>9</v>
      </c>
      <c r="V23" s="48">
        <v>7</v>
      </c>
      <c r="W23" s="49">
        <v>18</v>
      </c>
      <c r="X23" s="48">
        <v>31</v>
      </c>
      <c r="Y23" s="49" t="s">
        <v>291</v>
      </c>
      <c r="Z23" s="48">
        <v>8</v>
      </c>
      <c r="AA23" s="50">
        <v>5</v>
      </c>
      <c r="AB23" s="48">
        <v>3</v>
      </c>
      <c r="AC23" s="51">
        <v>126</v>
      </c>
    </row>
    <row r="24" spans="1:29" ht="25.5" customHeight="1">
      <c r="A24" s="283" t="s">
        <v>681</v>
      </c>
      <c r="B24" s="652">
        <v>489</v>
      </c>
      <c r="C24" s="653">
        <v>132</v>
      </c>
      <c r="D24" s="654">
        <v>129</v>
      </c>
      <c r="E24" s="655">
        <v>15</v>
      </c>
      <c r="F24" s="653">
        <v>15</v>
      </c>
      <c r="G24" s="652">
        <v>14</v>
      </c>
      <c r="H24" s="653" t="s">
        <v>291</v>
      </c>
      <c r="I24" s="630">
        <v>23</v>
      </c>
      <c r="J24" s="653" t="s">
        <v>291</v>
      </c>
      <c r="K24" s="653">
        <v>12</v>
      </c>
      <c r="L24" s="652">
        <v>11</v>
      </c>
      <c r="M24" s="47">
        <v>91</v>
      </c>
      <c r="N24" s="48" t="s">
        <v>291</v>
      </c>
      <c r="O24" s="49">
        <v>1</v>
      </c>
      <c r="P24" s="48">
        <v>3</v>
      </c>
      <c r="Q24" s="49">
        <v>15</v>
      </c>
      <c r="R24" s="48" t="s">
        <v>291</v>
      </c>
      <c r="S24" s="49">
        <v>1</v>
      </c>
      <c r="T24" s="48">
        <v>4</v>
      </c>
      <c r="U24" s="49">
        <v>18</v>
      </c>
      <c r="V24" s="48">
        <v>3</v>
      </c>
      <c r="W24" s="49">
        <v>7</v>
      </c>
      <c r="X24" s="48">
        <v>23</v>
      </c>
      <c r="Y24" s="49">
        <v>1</v>
      </c>
      <c r="Z24" s="48">
        <v>3</v>
      </c>
      <c r="AA24" s="50">
        <v>3</v>
      </c>
      <c r="AB24" s="48">
        <v>9</v>
      </c>
      <c r="AC24" s="51">
        <v>335</v>
      </c>
    </row>
    <row r="25" spans="1:29" ht="25.5" customHeight="1">
      <c r="A25" s="283" t="s">
        <v>683</v>
      </c>
      <c r="B25" s="652">
        <v>279</v>
      </c>
      <c r="C25" s="653">
        <v>160</v>
      </c>
      <c r="D25" s="654">
        <v>154</v>
      </c>
      <c r="E25" s="655">
        <v>36</v>
      </c>
      <c r="F25" s="653">
        <v>36</v>
      </c>
      <c r="G25" s="652">
        <v>33</v>
      </c>
      <c r="H25" s="653" t="s">
        <v>291</v>
      </c>
      <c r="I25" s="630">
        <v>30</v>
      </c>
      <c r="J25" s="653" t="s">
        <v>291</v>
      </c>
      <c r="K25" s="653">
        <v>8</v>
      </c>
      <c r="L25" s="652">
        <v>22</v>
      </c>
      <c r="M25" s="47">
        <v>88</v>
      </c>
      <c r="N25" s="48">
        <v>1</v>
      </c>
      <c r="O25" s="49">
        <v>3</v>
      </c>
      <c r="P25" s="48">
        <v>5</v>
      </c>
      <c r="Q25" s="49">
        <v>20</v>
      </c>
      <c r="R25" s="48">
        <v>3</v>
      </c>
      <c r="S25" s="49">
        <v>4</v>
      </c>
      <c r="T25" s="48">
        <v>6</v>
      </c>
      <c r="U25" s="49">
        <v>14</v>
      </c>
      <c r="V25" s="48">
        <v>7</v>
      </c>
      <c r="W25" s="49">
        <v>1</v>
      </c>
      <c r="X25" s="48">
        <v>10</v>
      </c>
      <c r="Y25" s="49">
        <v>1</v>
      </c>
      <c r="Z25" s="48">
        <v>8</v>
      </c>
      <c r="AA25" s="50">
        <v>1</v>
      </c>
      <c r="AB25" s="48">
        <v>4</v>
      </c>
      <c r="AC25" s="51">
        <v>92</v>
      </c>
    </row>
    <row r="26" spans="1:29" ht="25.5" customHeight="1">
      <c r="A26" s="283" t="s">
        <v>684</v>
      </c>
      <c r="B26" s="652">
        <v>1288</v>
      </c>
      <c r="C26" s="653">
        <v>604</v>
      </c>
      <c r="D26" s="654">
        <v>581</v>
      </c>
      <c r="E26" s="655">
        <v>20</v>
      </c>
      <c r="F26" s="653">
        <v>20</v>
      </c>
      <c r="G26" s="652">
        <v>19</v>
      </c>
      <c r="H26" s="653" t="s">
        <v>291</v>
      </c>
      <c r="I26" s="630">
        <v>173</v>
      </c>
      <c r="J26" s="653" t="s">
        <v>291</v>
      </c>
      <c r="K26" s="653">
        <v>39</v>
      </c>
      <c r="L26" s="652">
        <v>134</v>
      </c>
      <c r="M26" s="47">
        <v>388</v>
      </c>
      <c r="N26" s="48">
        <v>3</v>
      </c>
      <c r="O26" s="49">
        <v>10</v>
      </c>
      <c r="P26" s="48">
        <v>13</v>
      </c>
      <c r="Q26" s="49">
        <v>90</v>
      </c>
      <c r="R26" s="48">
        <v>10</v>
      </c>
      <c r="S26" s="49">
        <v>2</v>
      </c>
      <c r="T26" s="48">
        <v>18</v>
      </c>
      <c r="U26" s="49">
        <v>48</v>
      </c>
      <c r="V26" s="48">
        <v>26</v>
      </c>
      <c r="W26" s="49">
        <v>15</v>
      </c>
      <c r="X26" s="48">
        <v>98</v>
      </c>
      <c r="Y26" s="49">
        <v>9</v>
      </c>
      <c r="Z26" s="48">
        <v>31</v>
      </c>
      <c r="AA26" s="50">
        <v>9</v>
      </c>
      <c r="AB26" s="48">
        <v>6</v>
      </c>
      <c r="AC26" s="51">
        <v>545</v>
      </c>
    </row>
    <row r="27" spans="1:29" ht="25.5" customHeight="1">
      <c r="A27" s="283" t="s">
        <v>686</v>
      </c>
      <c r="B27" s="656">
        <v>144</v>
      </c>
      <c r="C27" s="653">
        <v>87</v>
      </c>
      <c r="D27" s="654">
        <v>85</v>
      </c>
      <c r="E27" s="655">
        <v>3</v>
      </c>
      <c r="F27" s="653">
        <v>3</v>
      </c>
      <c r="G27" s="652">
        <v>3</v>
      </c>
      <c r="H27" s="653" t="s">
        <v>291</v>
      </c>
      <c r="I27" s="630">
        <v>4</v>
      </c>
      <c r="J27" s="653" t="s">
        <v>291</v>
      </c>
      <c r="K27" s="653" t="s">
        <v>291</v>
      </c>
      <c r="L27" s="652">
        <v>4</v>
      </c>
      <c r="M27" s="47">
        <v>78</v>
      </c>
      <c r="N27" s="48" t="s">
        <v>291</v>
      </c>
      <c r="O27" s="49">
        <v>1</v>
      </c>
      <c r="P27" s="48">
        <v>4</v>
      </c>
      <c r="Q27" s="49">
        <v>39</v>
      </c>
      <c r="R27" s="48">
        <v>1</v>
      </c>
      <c r="S27" s="49">
        <v>5</v>
      </c>
      <c r="T27" s="48">
        <v>5</v>
      </c>
      <c r="U27" s="49">
        <v>12</v>
      </c>
      <c r="V27" s="48">
        <v>2</v>
      </c>
      <c r="W27" s="49" t="s">
        <v>291</v>
      </c>
      <c r="X27" s="48">
        <v>7</v>
      </c>
      <c r="Y27" s="49" t="s">
        <v>291</v>
      </c>
      <c r="Z27" s="48" t="s">
        <v>291</v>
      </c>
      <c r="AA27" s="50">
        <v>2</v>
      </c>
      <c r="AB27" s="48" t="s">
        <v>291</v>
      </c>
      <c r="AC27" s="51">
        <v>38</v>
      </c>
    </row>
    <row r="28" spans="1:29" ht="25.5" customHeight="1">
      <c r="A28" s="283" t="s">
        <v>688</v>
      </c>
      <c r="B28" s="656">
        <v>332</v>
      </c>
      <c r="C28" s="653">
        <v>188</v>
      </c>
      <c r="D28" s="654">
        <v>178</v>
      </c>
      <c r="E28" s="655">
        <v>2</v>
      </c>
      <c r="F28" s="653">
        <v>2</v>
      </c>
      <c r="G28" s="652">
        <v>2</v>
      </c>
      <c r="H28" s="653" t="s">
        <v>291</v>
      </c>
      <c r="I28" s="630">
        <v>37</v>
      </c>
      <c r="J28" s="653" t="s">
        <v>291</v>
      </c>
      <c r="K28" s="653">
        <v>6</v>
      </c>
      <c r="L28" s="652">
        <v>31</v>
      </c>
      <c r="M28" s="47">
        <v>139</v>
      </c>
      <c r="N28" s="48">
        <v>1</v>
      </c>
      <c r="O28" s="49">
        <v>2</v>
      </c>
      <c r="P28" s="48">
        <v>5</v>
      </c>
      <c r="Q28" s="49">
        <v>48</v>
      </c>
      <c r="R28" s="48">
        <v>5</v>
      </c>
      <c r="S28" s="49">
        <v>2</v>
      </c>
      <c r="T28" s="48">
        <v>5</v>
      </c>
      <c r="U28" s="49">
        <v>20</v>
      </c>
      <c r="V28" s="48">
        <v>3</v>
      </c>
      <c r="W28" s="49">
        <v>7</v>
      </c>
      <c r="X28" s="48">
        <v>24</v>
      </c>
      <c r="Y28" s="49">
        <v>4</v>
      </c>
      <c r="Z28" s="48">
        <v>8</v>
      </c>
      <c r="AA28" s="50">
        <v>5</v>
      </c>
      <c r="AB28" s="48" t="s">
        <v>291</v>
      </c>
      <c r="AC28" s="51">
        <v>114</v>
      </c>
    </row>
    <row r="29" spans="1:29" ht="25.5" customHeight="1">
      <c r="A29" s="283" t="s">
        <v>690</v>
      </c>
      <c r="B29" s="652">
        <v>1390</v>
      </c>
      <c r="C29" s="653">
        <v>774</v>
      </c>
      <c r="D29" s="654">
        <v>738</v>
      </c>
      <c r="E29" s="655">
        <v>20</v>
      </c>
      <c r="F29" s="653">
        <v>20</v>
      </c>
      <c r="G29" s="652">
        <v>19</v>
      </c>
      <c r="H29" s="653" t="s">
        <v>291</v>
      </c>
      <c r="I29" s="630">
        <v>240</v>
      </c>
      <c r="J29" s="653" t="s">
        <v>291</v>
      </c>
      <c r="K29" s="653">
        <v>74</v>
      </c>
      <c r="L29" s="652">
        <v>166</v>
      </c>
      <c r="M29" s="47">
        <v>478</v>
      </c>
      <c r="N29" s="48">
        <v>6</v>
      </c>
      <c r="O29" s="49">
        <v>8</v>
      </c>
      <c r="P29" s="48">
        <v>25</v>
      </c>
      <c r="Q29" s="49">
        <v>110</v>
      </c>
      <c r="R29" s="48">
        <v>10</v>
      </c>
      <c r="S29" s="49">
        <v>8</v>
      </c>
      <c r="T29" s="48">
        <v>23</v>
      </c>
      <c r="U29" s="49">
        <v>51</v>
      </c>
      <c r="V29" s="48">
        <v>42</v>
      </c>
      <c r="W29" s="49">
        <v>27</v>
      </c>
      <c r="X29" s="48">
        <v>83</v>
      </c>
      <c r="Y29" s="49">
        <v>11</v>
      </c>
      <c r="Z29" s="48">
        <v>49</v>
      </c>
      <c r="AA29" s="50">
        <v>23</v>
      </c>
      <c r="AB29" s="48">
        <v>2</v>
      </c>
      <c r="AC29" s="51">
        <v>525</v>
      </c>
    </row>
    <row r="30" spans="1:29" ht="25.5" customHeight="1">
      <c r="A30" s="283" t="s">
        <v>691</v>
      </c>
      <c r="B30" s="652">
        <v>635</v>
      </c>
      <c r="C30" s="653">
        <v>318</v>
      </c>
      <c r="D30" s="654">
        <v>302</v>
      </c>
      <c r="E30" s="655">
        <v>10</v>
      </c>
      <c r="F30" s="653">
        <v>8</v>
      </c>
      <c r="G30" s="652">
        <v>8</v>
      </c>
      <c r="H30" s="653">
        <v>2</v>
      </c>
      <c r="I30" s="630">
        <v>95</v>
      </c>
      <c r="J30" s="653" t="s">
        <v>291</v>
      </c>
      <c r="K30" s="653">
        <v>24</v>
      </c>
      <c r="L30" s="652">
        <v>71</v>
      </c>
      <c r="M30" s="47">
        <v>197</v>
      </c>
      <c r="N30" s="48">
        <v>5</v>
      </c>
      <c r="O30" s="49">
        <v>4</v>
      </c>
      <c r="P30" s="48">
        <v>9</v>
      </c>
      <c r="Q30" s="49">
        <v>45</v>
      </c>
      <c r="R30" s="48">
        <v>6</v>
      </c>
      <c r="S30" s="49">
        <v>2</v>
      </c>
      <c r="T30" s="48">
        <v>9</v>
      </c>
      <c r="U30" s="49">
        <v>22</v>
      </c>
      <c r="V30" s="48">
        <v>16</v>
      </c>
      <c r="W30" s="49">
        <v>10</v>
      </c>
      <c r="X30" s="48">
        <v>38</v>
      </c>
      <c r="Y30" s="49" t="s">
        <v>291</v>
      </c>
      <c r="Z30" s="48">
        <v>14</v>
      </c>
      <c r="AA30" s="50">
        <v>14</v>
      </c>
      <c r="AB30" s="48">
        <v>3</v>
      </c>
      <c r="AC30" s="51">
        <v>262</v>
      </c>
    </row>
    <row r="31" spans="1:29" ht="25.5" customHeight="1">
      <c r="A31" s="283" t="s">
        <v>693</v>
      </c>
      <c r="B31" s="652">
        <v>88</v>
      </c>
      <c r="C31" s="653">
        <v>52</v>
      </c>
      <c r="D31" s="654">
        <v>52</v>
      </c>
      <c r="E31" s="655">
        <v>1</v>
      </c>
      <c r="F31" s="653">
        <v>1</v>
      </c>
      <c r="G31" s="652">
        <v>1</v>
      </c>
      <c r="H31" s="653" t="s">
        <v>291</v>
      </c>
      <c r="I31" s="630">
        <v>5</v>
      </c>
      <c r="J31" s="653" t="s">
        <v>291</v>
      </c>
      <c r="K31" s="653">
        <v>2</v>
      </c>
      <c r="L31" s="652">
        <v>3</v>
      </c>
      <c r="M31" s="47">
        <v>46</v>
      </c>
      <c r="N31" s="48" t="s">
        <v>291</v>
      </c>
      <c r="O31" s="49">
        <v>1</v>
      </c>
      <c r="P31" s="48">
        <v>1</v>
      </c>
      <c r="Q31" s="49">
        <v>12</v>
      </c>
      <c r="R31" s="48" t="s">
        <v>291</v>
      </c>
      <c r="S31" s="49">
        <v>4</v>
      </c>
      <c r="T31" s="48">
        <v>4</v>
      </c>
      <c r="U31" s="49">
        <v>7</v>
      </c>
      <c r="V31" s="48">
        <v>5</v>
      </c>
      <c r="W31" s="49">
        <v>3</v>
      </c>
      <c r="X31" s="48">
        <v>6</v>
      </c>
      <c r="Y31" s="49" t="s">
        <v>291</v>
      </c>
      <c r="Z31" s="48">
        <v>1</v>
      </c>
      <c r="AA31" s="50">
        <v>2</v>
      </c>
      <c r="AB31" s="48" t="s">
        <v>291</v>
      </c>
      <c r="AC31" s="51">
        <v>25</v>
      </c>
    </row>
    <row r="32" spans="1:29" ht="25.5" customHeight="1">
      <c r="A32" s="283" t="s">
        <v>695</v>
      </c>
      <c r="B32" s="656">
        <v>744</v>
      </c>
      <c r="C32" s="653">
        <v>369</v>
      </c>
      <c r="D32" s="654">
        <v>349</v>
      </c>
      <c r="E32" s="655">
        <v>15</v>
      </c>
      <c r="F32" s="653">
        <v>15</v>
      </c>
      <c r="G32" s="652">
        <v>15</v>
      </c>
      <c r="H32" s="653" t="s">
        <v>291</v>
      </c>
      <c r="I32" s="630">
        <v>102</v>
      </c>
      <c r="J32" s="653" t="s">
        <v>291</v>
      </c>
      <c r="K32" s="653">
        <v>27</v>
      </c>
      <c r="L32" s="652">
        <v>75</v>
      </c>
      <c r="M32" s="47">
        <v>232</v>
      </c>
      <c r="N32" s="48" t="s">
        <v>291</v>
      </c>
      <c r="O32" s="49">
        <v>4</v>
      </c>
      <c r="P32" s="48">
        <v>16</v>
      </c>
      <c r="Q32" s="49">
        <v>54</v>
      </c>
      <c r="R32" s="48">
        <v>7</v>
      </c>
      <c r="S32" s="49">
        <v>3</v>
      </c>
      <c r="T32" s="48">
        <v>7</v>
      </c>
      <c r="U32" s="49">
        <v>40</v>
      </c>
      <c r="V32" s="48">
        <v>25</v>
      </c>
      <c r="W32" s="49">
        <v>9</v>
      </c>
      <c r="X32" s="48">
        <v>40</v>
      </c>
      <c r="Y32" s="49">
        <v>1</v>
      </c>
      <c r="Z32" s="48">
        <v>18</v>
      </c>
      <c r="AA32" s="50">
        <v>6</v>
      </c>
      <c r="AB32" s="48">
        <v>2</v>
      </c>
      <c r="AC32" s="51">
        <v>258</v>
      </c>
    </row>
    <row r="33" spans="1:29" ht="25.5" customHeight="1">
      <c r="A33" s="283" t="s">
        <v>696</v>
      </c>
      <c r="B33" s="652">
        <v>559</v>
      </c>
      <c r="C33" s="653">
        <v>308</v>
      </c>
      <c r="D33" s="654">
        <v>293</v>
      </c>
      <c r="E33" s="655">
        <v>6</v>
      </c>
      <c r="F33" s="653">
        <v>6</v>
      </c>
      <c r="G33" s="652">
        <v>6</v>
      </c>
      <c r="H33" s="653" t="s">
        <v>291</v>
      </c>
      <c r="I33" s="630">
        <v>68</v>
      </c>
      <c r="J33" s="653" t="s">
        <v>291</v>
      </c>
      <c r="K33" s="653">
        <v>28</v>
      </c>
      <c r="L33" s="652">
        <v>40</v>
      </c>
      <c r="M33" s="47">
        <v>219</v>
      </c>
      <c r="N33" s="48">
        <v>1</v>
      </c>
      <c r="O33" s="49">
        <v>10</v>
      </c>
      <c r="P33" s="48">
        <v>10</v>
      </c>
      <c r="Q33" s="49">
        <v>58</v>
      </c>
      <c r="R33" s="48">
        <v>2</v>
      </c>
      <c r="S33" s="49">
        <v>1</v>
      </c>
      <c r="T33" s="48">
        <v>4</v>
      </c>
      <c r="U33" s="49">
        <v>27</v>
      </c>
      <c r="V33" s="48">
        <v>16</v>
      </c>
      <c r="W33" s="49">
        <v>18</v>
      </c>
      <c r="X33" s="48">
        <v>45</v>
      </c>
      <c r="Y33" s="49">
        <v>1</v>
      </c>
      <c r="Z33" s="48">
        <v>18</v>
      </c>
      <c r="AA33" s="50">
        <v>7</v>
      </c>
      <c r="AB33" s="48">
        <v>1</v>
      </c>
      <c r="AC33" s="51">
        <v>204</v>
      </c>
    </row>
    <row r="34" spans="1:29" ht="25.5" customHeight="1">
      <c r="A34" s="283" t="s">
        <v>697</v>
      </c>
      <c r="B34" s="656">
        <v>775</v>
      </c>
      <c r="C34" s="653">
        <v>457</v>
      </c>
      <c r="D34" s="654">
        <v>442</v>
      </c>
      <c r="E34" s="655">
        <v>32</v>
      </c>
      <c r="F34" s="653">
        <v>32</v>
      </c>
      <c r="G34" s="652">
        <v>30</v>
      </c>
      <c r="H34" s="653" t="s">
        <v>291</v>
      </c>
      <c r="I34" s="630">
        <v>134</v>
      </c>
      <c r="J34" s="653" t="s">
        <v>291</v>
      </c>
      <c r="K34" s="653">
        <v>22</v>
      </c>
      <c r="L34" s="652">
        <v>112</v>
      </c>
      <c r="M34" s="47">
        <v>276</v>
      </c>
      <c r="N34" s="48">
        <v>4</v>
      </c>
      <c r="O34" s="49">
        <v>1</v>
      </c>
      <c r="P34" s="48">
        <v>21</v>
      </c>
      <c r="Q34" s="49">
        <v>63</v>
      </c>
      <c r="R34" s="48">
        <v>9</v>
      </c>
      <c r="S34" s="49">
        <v>7</v>
      </c>
      <c r="T34" s="48">
        <v>12</v>
      </c>
      <c r="U34" s="49">
        <v>15</v>
      </c>
      <c r="V34" s="48">
        <v>20</v>
      </c>
      <c r="W34" s="49">
        <v>18</v>
      </c>
      <c r="X34" s="48">
        <v>51</v>
      </c>
      <c r="Y34" s="49">
        <v>4</v>
      </c>
      <c r="Z34" s="48">
        <v>27</v>
      </c>
      <c r="AA34" s="50">
        <v>14</v>
      </c>
      <c r="AB34" s="48">
        <v>10</v>
      </c>
      <c r="AC34" s="51">
        <v>255</v>
      </c>
    </row>
    <row r="35" spans="1:29" ht="25.5" customHeight="1">
      <c r="A35" s="283" t="s">
        <v>699</v>
      </c>
      <c r="B35" s="652">
        <v>260</v>
      </c>
      <c r="C35" s="653">
        <v>100</v>
      </c>
      <c r="D35" s="654">
        <v>93</v>
      </c>
      <c r="E35" s="655" t="s">
        <v>291</v>
      </c>
      <c r="F35" s="653" t="s">
        <v>291</v>
      </c>
      <c r="G35" s="652" t="s">
        <v>291</v>
      </c>
      <c r="H35" s="653" t="s">
        <v>291</v>
      </c>
      <c r="I35" s="630">
        <v>17</v>
      </c>
      <c r="J35" s="653" t="s">
        <v>291</v>
      </c>
      <c r="K35" s="653">
        <v>7</v>
      </c>
      <c r="L35" s="652">
        <v>10</v>
      </c>
      <c r="M35" s="47">
        <v>76</v>
      </c>
      <c r="N35" s="48" t="s">
        <v>291</v>
      </c>
      <c r="O35" s="49" t="s">
        <v>291</v>
      </c>
      <c r="P35" s="48">
        <v>6</v>
      </c>
      <c r="Q35" s="49">
        <v>10</v>
      </c>
      <c r="R35" s="48" t="s">
        <v>291</v>
      </c>
      <c r="S35" s="49">
        <v>1</v>
      </c>
      <c r="T35" s="48">
        <v>2</v>
      </c>
      <c r="U35" s="49">
        <v>3</v>
      </c>
      <c r="V35" s="48">
        <v>10</v>
      </c>
      <c r="W35" s="49">
        <v>5</v>
      </c>
      <c r="X35" s="48">
        <v>24</v>
      </c>
      <c r="Y35" s="49">
        <v>3</v>
      </c>
      <c r="Z35" s="48">
        <v>8</v>
      </c>
      <c r="AA35" s="50" t="s">
        <v>291</v>
      </c>
      <c r="AB35" s="48">
        <v>4</v>
      </c>
      <c r="AC35" s="51">
        <v>133</v>
      </c>
    </row>
    <row r="36" spans="1:29" ht="25.5" customHeight="1">
      <c r="A36" s="284" t="s">
        <v>700</v>
      </c>
      <c r="B36" s="666">
        <v>233</v>
      </c>
      <c r="C36" s="667">
        <v>129</v>
      </c>
      <c r="D36" s="341">
        <v>118</v>
      </c>
      <c r="E36" s="341">
        <v>3</v>
      </c>
      <c r="F36" s="667">
        <v>3</v>
      </c>
      <c r="G36" s="666">
        <v>3</v>
      </c>
      <c r="H36" s="667" t="s">
        <v>291</v>
      </c>
      <c r="I36" s="341">
        <v>39</v>
      </c>
      <c r="J36" s="667" t="s">
        <v>291</v>
      </c>
      <c r="K36" s="667">
        <v>15</v>
      </c>
      <c r="L36" s="668">
        <v>24</v>
      </c>
      <c r="M36" s="47">
        <v>76</v>
      </c>
      <c r="N36" s="48" t="s">
        <v>291</v>
      </c>
      <c r="O36" s="49">
        <v>1</v>
      </c>
      <c r="P36" s="48">
        <v>5</v>
      </c>
      <c r="Q36" s="49">
        <v>21</v>
      </c>
      <c r="R36" s="48">
        <v>2</v>
      </c>
      <c r="S36" s="49" t="s">
        <v>291</v>
      </c>
      <c r="T36" s="48">
        <v>2</v>
      </c>
      <c r="U36" s="49">
        <v>16</v>
      </c>
      <c r="V36" s="48">
        <v>9</v>
      </c>
      <c r="W36" s="49">
        <v>2</v>
      </c>
      <c r="X36" s="48">
        <v>7</v>
      </c>
      <c r="Y36" s="49">
        <v>1</v>
      </c>
      <c r="Z36" s="48">
        <v>6</v>
      </c>
      <c r="AA36" s="50" t="s">
        <v>291</v>
      </c>
      <c r="AB36" s="48">
        <v>4</v>
      </c>
      <c r="AC36" s="49">
        <v>83</v>
      </c>
    </row>
    <row r="37" spans="1:29" ht="25.5" customHeight="1">
      <c r="A37" s="664" t="s">
        <v>710</v>
      </c>
      <c r="B37" s="665">
        <v>2533</v>
      </c>
      <c r="C37" s="665">
        <v>1408</v>
      </c>
      <c r="D37" s="665">
        <v>1337</v>
      </c>
      <c r="E37" s="665">
        <v>183</v>
      </c>
      <c r="F37" s="665">
        <v>183</v>
      </c>
      <c r="G37" s="665">
        <v>181</v>
      </c>
      <c r="H37" s="665" t="s">
        <v>291</v>
      </c>
      <c r="I37" s="665">
        <v>404</v>
      </c>
      <c r="J37" s="665" t="s">
        <v>291</v>
      </c>
      <c r="K37" s="665">
        <v>89</v>
      </c>
      <c r="L37" s="665">
        <v>315</v>
      </c>
      <c r="M37" s="374">
        <v>750</v>
      </c>
      <c r="N37" s="374">
        <v>4</v>
      </c>
      <c r="O37" s="374">
        <v>8</v>
      </c>
      <c r="P37" s="374">
        <v>36</v>
      </c>
      <c r="Q37" s="374">
        <v>175</v>
      </c>
      <c r="R37" s="374">
        <v>18</v>
      </c>
      <c r="S37" s="374">
        <v>9</v>
      </c>
      <c r="T37" s="374">
        <v>27</v>
      </c>
      <c r="U37" s="374">
        <v>65</v>
      </c>
      <c r="V37" s="374">
        <v>44</v>
      </c>
      <c r="W37" s="374">
        <v>50</v>
      </c>
      <c r="X37" s="374">
        <v>167</v>
      </c>
      <c r="Y37" s="374">
        <v>16</v>
      </c>
      <c r="Z37" s="374">
        <v>74</v>
      </c>
      <c r="AA37" s="374">
        <v>37</v>
      </c>
      <c r="AB37" s="374">
        <v>20</v>
      </c>
      <c r="AC37" s="375">
        <v>1066</v>
      </c>
    </row>
    <row r="38" spans="1:29" ht="25.5" customHeight="1">
      <c r="A38" s="56" t="s">
        <v>703</v>
      </c>
      <c r="B38" s="57">
        <v>659</v>
      </c>
      <c r="C38" s="58">
        <v>383</v>
      </c>
      <c r="D38" s="57">
        <v>372</v>
      </c>
      <c r="E38" s="58">
        <v>65</v>
      </c>
      <c r="F38" s="57">
        <v>65</v>
      </c>
      <c r="G38" s="58">
        <v>63</v>
      </c>
      <c r="H38" s="57" t="s">
        <v>291</v>
      </c>
      <c r="I38" s="58">
        <v>91</v>
      </c>
      <c r="J38" s="57" t="s">
        <v>291</v>
      </c>
      <c r="K38" s="58">
        <v>20</v>
      </c>
      <c r="L38" s="57">
        <v>71</v>
      </c>
      <c r="M38" s="59">
        <v>216</v>
      </c>
      <c r="N38" s="59">
        <v>3</v>
      </c>
      <c r="O38" s="60">
        <v>1</v>
      </c>
      <c r="P38" s="59">
        <v>14</v>
      </c>
      <c r="Q38" s="60">
        <v>47</v>
      </c>
      <c r="R38" s="59">
        <v>6</v>
      </c>
      <c r="S38" s="60" t="s">
        <v>291</v>
      </c>
      <c r="T38" s="59">
        <v>7</v>
      </c>
      <c r="U38" s="60">
        <v>26</v>
      </c>
      <c r="V38" s="59">
        <v>12</v>
      </c>
      <c r="W38" s="60">
        <v>14</v>
      </c>
      <c r="X38" s="59">
        <v>42</v>
      </c>
      <c r="Y38" s="60">
        <v>2</v>
      </c>
      <c r="Z38" s="59">
        <v>27</v>
      </c>
      <c r="AA38" s="60">
        <v>12</v>
      </c>
      <c r="AB38" s="59">
        <v>3</v>
      </c>
      <c r="AC38" s="60">
        <v>250</v>
      </c>
    </row>
    <row r="39" spans="1:29" ht="25.5" customHeight="1">
      <c r="A39" s="56" t="s">
        <v>704</v>
      </c>
      <c r="B39" s="57">
        <v>96</v>
      </c>
      <c r="C39" s="58">
        <v>58</v>
      </c>
      <c r="D39" s="57">
        <v>55</v>
      </c>
      <c r="E39" s="58">
        <v>16</v>
      </c>
      <c r="F39" s="57">
        <v>16</v>
      </c>
      <c r="G39" s="58">
        <v>16</v>
      </c>
      <c r="H39" s="57" t="s">
        <v>291</v>
      </c>
      <c r="I39" s="58">
        <v>12</v>
      </c>
      <c r="J39" s="57" t="s">
        <v>291</v>
      </c>
      <c r="K39" s="58">
        <v>1</v>
      </c>
      <c r="L39" s="57">
        <v>11</v>
      </c>
      <c r="M39" s="59">
        <v>27</v>
      </c>
      <c r="N39" s="59" t="s">
        <v>291</v>
      </c>
      <c r="O39" s="60" t="s">
        <v>291</v>
      </c>
      <c r="P39" s="59">
        <v>1</v>
      </c>
      <c r="Q39" s="60">
        <v>6</v>
      </c>
      <c r="R39" s="59" t="s">
        <v>291</v>
      </c>
      <c r="S39" s="60" t="s">
        <v>291</v>
      </c>
      <c r="T39" s="59">
        <v>1</v>
      </c>
      <c r="U39" s="60" t="s">
        <v>291</v>
      </c>
      <c r="V39" s="59">
        <v>2</v>
      </c>
      <c r="W39" s="60" t="s">
        <v>291</v>
      </c>
      <c r="X39" s="59">
        <v>3</v>
      </c>
      <c r="Y39" s="60">
        <v>1</v>
      </c>
      <c r="Z39" s="59">
        <v>2</v>
      </c>
      <c r="AA39" s="60" t="s">
        <v>291</v>
      </c>
      <c r="AB39" s="59">
        <v>11</v>
      </c>
      <c r="AC39" s="60">
        <v>36</v>
      </c>
    </row>
    <row r="40" spans="1:29" ht="25.5" customHeight="1">
      <c r="A40" s="56" t="s">
        <v>705</v>
      </c>
      <c r="B40" s="57">
        <v>850</v>
      </c>
      <c r="C40" s="58">
        <v>451</v>
      </c>
      <c r="D40" s="61">
        <v>418</v>
      </c>
      <c r="E40" s="58">
        <v>17</v>
      </c>
      <c r="F40" s="57">
        <v>17</v>
      </c>
      <c r="G40" s="58">
        <v>17</v>
      </c>
      <c r="H40" s="57" t="s">
        <v>291</v>
      </c>
      <c r="I40" s="58">
        <v>162</v>
      </c>
      <c r="J40" s="57" t="s">
        <v>291</v>
      </c>
      <c r="K40" s="58">
        <v>34</v>
      </c>
      <c r="L40" s="57">
        <v>128</v>
      </c>
      <c r="M40" s="59">
        <v>239</v>
      </c>
      <c r="N40" s="59">
        <v>1</v>
      </c>
      <c r="O40" s="60">
        <v>3</v>
      </c>
      <c r="P40" s="59">
        <v>11</v>
      </c>
      <c r="Q40" s="60">
        <v>54</v>
      </c>
      <c r="R40" s="59">
        <v>5</v>
      </c>
      <c r="S40" s="60">
        <v>2</v>
      </c>
      <c r="T40" s="59">
        <v>8</v>
      </c>
      <c r="U40" s="60">
        <v>23</v>
      </c>
      <c r="V40" s="59">
        <v>12</v>
      </c>
      <c r="W40" s="60">
        <v>22</v>
      </c>
      <c r="X40" s="59">
        <v>53</v>
      </c>
      <c r="Y40" s="60">
        <v>7</v>
      </c>
      <c r="Z40" s="59">
        <v>25</v>
      </c>
      <c r="AA40" s="60">
        <v>13</v>
      </c>
      <c r="AB40" s="59" t="s">
        <v>291</v>
      </c>
      <c r="AC40" s="60">
        <v>381</v>
      </c>
    </row>
    <row r="41" spans="1:29" ht="25.5" customHeight="1">
      <c r="A41" s="56" t="s">
        <v>707</v>
      </c>
      <c r="B41" s="57">
        <v>376</v>
      </c>
      <c r="C41" s="58">
        <v>218</v>
      </c>
      <c r="D41" s="57">
        <v>206</v>
      </c>
      <c r="E41" s="58">
        <v>10</v>
      </c>
      <c r="F41" s="57">
        <v>10</v>
      </c>
      <c r="G41" s="58">
        <v>10</v>
      </c>
      <c r="H41" s="57" t="s">
        <v>291</v>
      </c>
      <c r="I41" s="58">
        <v>61</v>
      </c>
      <c r="J41" s="57" t="s">
        <v>291</v>
      </c>
      <c r="K41" s="58">
        <v>12</v>
      </c>
      <c r="L41" s="57">
        <v>49</v>
      </c>
      <c r="M41" s="59">
        <v>135</v>
      </c>
      <c r="N41" s="59" t="s">
        <v>291</v>
      </c>
      <c r="O41" s="60">
        <v>4</v>
      </c>
      <c r="P41" s="59">
        <v>5</v>
      </c>
      <c r="Q41" s="60">
        <v>28</v>
      </c>
      <c r="R41" s="59">
        <v>2</v>
      </c>
      <c r="S41" s="60">
        <v>4</v>
      </c>
      <c r="T41" s="59">
        <v>4</v>
      </c>
      <c r="U41" s="60">
        <v>13</v>
      </c>
      <c r="V41" s="59">
        <v>9</v>
      </c>
      <c r="W41" s="60">
        <v>7</v>
      </c>
      <c r="X41" s="59">
        <v>39</v>
      </c>
      <c r="Y41" s="60">
        <v>3</v>
      </c>
      <c r="Z41" s="59">
        <v>11</v>
      </c>
      <c r="AA41" s="60">
        <v>5</v>
      </c>
      <c r="AB41" s="59">
        <v>1</v>
      </c>
      <c r="AC41" s="60">
        <v>150</v>
      </c>
    </row>
    <row r="42" spans="1:29" ht="25.5" customHeight="1">
      <c r="A42" s="62" t="s">
        <v>708</v>
      </c>
      <c r="B42" s="63">
        <v>552</v>
      </c>
      <c r="C42" s="64">
        <v>298</v>
      </c>
      <c r="D42" s="65">
        <v>286</v>
      </c>
      <c r="E42" s="64">
        <v>75</v>
      </c>
      <c r="F42" s="63">
        <v>75</v>
      </c>
      <c r="G42" s="64">
        <v>75</v>
      </c>
      <c r="H42" s="63" t="s">
        <v>291</v>
      </c>
      <c r="I42" s="64">
        <v>78</v>
      </c>
      <c r="J42" s="57" t="s">
        <v>291</v>
      </c>
      <c r="K42" s="64">
        <v>22</v>
      </c>
      <c r="L42" s="63">
        <v>56</v>
      </c>
      <c r="M42" s="59">
        <v>133</v>
      </c>
      <c r="N42" s="59" t="s">
        <v>291</v>
      </c>
      <c r="O42" s="60" t="s">
        <v>291</v>
      </c>
      <c r="P42" s="59">
        <v>5</v>
      </c>
      <c r="Q42" s="60">
        <v>40</v>
      </c>
      <c r="R42" s="59">
        <v>5</v>
      </c>
      <c r="S42" s="60">
        <v>3</v>
      </c>
      <c r="T42" s="59">
        <v>7</v>
      </c>
      <c r="U42" s="60">
        <v>3</v>
      </c>
      <c r="V42" s="59">
        <v>9</v>
      </c>
      <c r="W42" s="60">
        <v>7</v>
      </c>
      <c r="X42" s="59">
        <v>30</v>
      </c>
      <c r="Y42" s="60">
        <v>3</v>
      </c>
      <c r="Z42" s="59">
        <v>9</v>
      </c>
      <c r="AA42" s="60">
        <v>7</v>
      </c>
      <c r="AB42" s="59">
        <v>5</v>
      </c>
      <c r="AC42" s="60">
        <v>249</v>
      </c>
    </row>
    <row r="43" spans="1:29" ht="25.5" customHeight="1">
      <c r="A43" s="66" t="s">
        <v>717</v>
      </c>
      <c r="B43" s="52">
        <v>1765</v>
      </c>
      <c r="C43" s="53">
        <v>1036</v>
      </c>
      <c r="D43" s="67">
        <v>988</v>
      </c>
      <c r="E43" s="53">
        <v>95</v>
      </c>
      <c r="F43" s="52">
        <v>95</v>
      </c>
      <c r="G43" s="53">
        <v>94</v>
      </c>
      <c r="H43" s="63" t="s">
        <v>291</v>
      </c>
      <c r="I43" s="53">
        <v>344</v>
      </c>
      <c r="J43" s="68">
        <v>1</v>
      </c>
      <c r="K43" s="53">
        <v>109</v>
      </c>
      <c r="L43" s="52">
        <v>234</v>
      </c>
      <c r="M43" s="54">
        <v>549</v>
      </c>
      <c r="N43" s="54">
        <v>7</v>
      </c>
      <c r="O43" s="55">
        <v>5</v>
      </c>
      <c r="P43" s="54">
        <v>40</v>
      </c>
      <c r="Q43" s="55">
        <v>128</v>
      </c>
      <c r="R43" s="54">
        <v>9</v>
      </c>
      <c r="S43" s="55">
        <v>13</v>
      </c>
      <c r="T43" s="54">
        <v>13</v>
      </c>
      <c r="U43" s="55">
        <v>53</v>
      </c>
      <c r="V43" s="54">
        <v>34</v>
      </c>
      <c r="W43" s="55">
        <v>17</v>
      </c>
      <c r="X43" s="54">
        <v>116</v>
      </c>
      <c r="Y43" s="55">
        <v>11</v>
      </c>
      <c r="Z43" s="54">
        <v>58</v>
      </c>
      <c r="AA43" s="55">
        <v>25</v>
      </c>
      <c r="AB43" s="54">
        <v>20</v>
      </c>
      <c r="AC43" s="55">
        <v>625</v>
      </c>
    </row>
    <row r="44" spans="1:29" ht="25.5" customHeight="1">
      <c r="A44" s="56" t="s">
        <v>712</v>
      </c>
      <c r="B44" s="57">
        <v>1158</v>
      </c>
      <c r="C44" s="58">
        <v>644</v>
      </c>
      <c r="D44" s="57">
        <v>608</v>
      </c>
      <c r="E44" s="58">
        <v>42</v>
      </c>
      <c r="F44" s="57">
        <v>42</v>
      </c>
      <c r="G44" s="58">
        <v>42</v>
      </c>
      <c r="H44" s="57" t="s">
        <v>291</v>
      </c>
      <c r="I44" s="58">
        <v>210</v>
      </c>
      <c r="J44" s="57" t="s">
        <v>291</v>
      </c>
      <c r="K44" s="58">
        <v>57</v>
      </c>
      <c r="L44" s="57">
        <v>153</v>
      </c>
      <c r="M44" s="59">
        <v>356</v>
      </c>
      <c r="N44" s="59">
        <v>5</v>
      </c>
      <c r="O44" s="60">
        <v>2</v>
      </c>
      <c r="P44" s="59">
        <v>28</v>
      </c>
      <c r="Q44" s="60">
        <v>82</v>
      </c>
      <c r="R44" s="59">
        <v>7</v>
      </c>
      <c r="S44" s="60">
        <v>10</v>
      </c>
      <c r="T44" s="59">
        <v>11</v>
      </c>
      <c r="U44" s="60">
        <v>31</v>
      </c>
      <c r="V44" s="59">
        <v>23</v>
      </c>
      <c r="W44" s="60">
        <v>9</v>
      </c>
      <c r="X44" s="59">
        <v>73</v>
      </c>
      <c r="Y44" s="60">
        <v>7</v>
      </c>
      <c r="Z44" s="59">
        <v>43</v>
      </c>
      <c r="AA44" s="60">
        <v>16</v>
      </c>
      <c r="AB44" s="59">
        <v>9</v>
      </c>
      <c r="AC44" s="60">
        <v>421</v>
      </c>
    </row>
    <row r="45" spans="1:29" ht="25.5" customHeight="1">
      <c r="A45" s="56" t="s">
        <v>714</v>
      </c>
      <c r="B45" s="57">
        <v>328</v>
      </c>
      <c r="C45" s="58">
        <v>195</v>
      </c>
      <c r="D45" s="57">
        <v>191</v>
      </c>
      <c r="E45" s="58">
        <v>15</v>
      </c>
      <c r="F45" s="57">
        <v>15</v>
      </c>
      <c r="G45" s="58">
        <v>15</v>
      </c>
      <c r="H45" s="57" t="s">
        <v>291</v>
      </c>
      <c r="I45" s="58">
        <v>73</v>
      </c>
      <c r="J45" s="57">
        <v>1</v>
      </c>
      <c r="K45" s="58">
        <v>23</v>
      </c>
      <c r="L45" s="57">
        <v>49</v>
      </c>
      <c r="M45" s="59">
        <v>103</v>
      </c>
      <c r="N45" s="59">
        <v>1</v>
      </c>
      <c r="O45" s="60">
        <v>1</v>
      </c>
      <c r="P45" s="59">
        <v>7</v>
      </c>
      <c r="Q45" s="60">
        <v>26</v>
      </c>
      <c r="R45" s="59">
        <v>1</v>
      </c>
      <c r="S45" s="60">
        <v>2</v>
      </c>
      <c r="T45" s="59">
        <v>2</v>
      </c>
      <c r="U45" s="60">
        <v>11</v>
      </c>
      <c r="V45" s="59">
        <v>4</v>
      </c>
      <c r="W45" s="60">
        <v>5</v>
      </c>
      <c r="X45" s="59">
        <v>21</v>
      </c>
      <c r="Y45" s="60">
        <v>4</v>
      </c>
      <c r="Z45" s="59">
        <v>10</v>
      </c>
      <c r="AA45" s="60">
        <v>6</v>
      </c>
      <c r="AB45" s="59">
        <v>2</v>
      </c>
      <c r="AC45" s="60">
        <v>129</v>
      </c>
    </row>
    <row r="46" spans="1:29" ht="25.5" customHeight="1">
      <c r="A46" s="56" t="s">
        <v>715</v>
      </c>
      <c r="B46" s="57">
        <v>279</v>
      </c>
      <c r="C46" s="58">
        <v>197</v>
      </c>
      <c r="D46" s="65">
        <v>189</v>
      </c>
      <c r="E46" s="64">
        <v>38</v>
      </c>
      <c r="F46" s="63">
        <v>38</v>
      </c>
      <c r="G46" s="64">
        <v>37</v>
      </c>
      <c r="H46" s="63" t="s">
        <v>291</v>
      </c>
      <c r="I46" s="64">
        <v>61</v>
      </c>
      <c r="J46" s="63" t="s">
        <v>291</v>
      </c>
      <c r="K46" s="64">
        <v>29</v>
      </c>
      <c r="L46" s="63">
        <v>32</v>
      </c>
      <c r="M46" s="59">
        <v>90</v>
      </c>
      <c r="N46" s="59">
        <v>1</v>
      </c>
      <c r="O46" s="60">
        <v>2</v>
      </c>
      <c r="P46" s="59">
        <v>5</v>
      </c>
      <c r="Q46" s="60">
        <v>20</v>
      </c>
      <c r="R46" s="59">
        <v>1</v>
      </c>
      <c r="S46" s="60">
        <v>1</v>
      </c>
      <c r="T46" s="59" t="s">
        <v>291</v>
      </c>
      <c r="U46" s="60">
        <v>11</v>
      </c>
      <c r="V46" s="59">
        <v>7</v>
      </c>
      <c r="W46" s="60">
        <v>3</v>
      </c>
      <c r="X46" s="59">
        <v>22</v>
      </c>
      <c r="Y46" s="60" t="s">
        <v>291</v>
      </c>
      <c r="Z46" s="59">
        <v>5</v>
      </c>
      <c r="AA46" s="60">
        <v>3</v>
      </c>
      <c r="AB46" s="59">
        <v>9</v>
      </c>
      <c r="AC46" s="60">
        <v>75</v>
      </c>
    </row>
    <row r="47" spans="1:29" ht="25.5" customHeight="1">
      <c r="A47" s="66" t="s">
        <v>725</v>
      </c>
      <c r="B47" s="52">
        <v>6723</v>
      </c>
      <c r="C47" s="53">
        <v>3865</v>
      </c>
      <c r="D47" s="67">
        <v>3732</v>
      </c>
      <c r="E47" s="53">
        <v>365</v>
      </c>
      <c r="F47" s="52">
        <v>364</v>
      </c>
      <c r="G47" s="53">
        <v>358</v>
      </c>
      <c r="H47" s="52" t="s">
        <v>533</v>
      </c>
      <c r="I47" s="53">
        <v>1060</v>
      </c>
      <c r="J47" s="52">
        <v>1</v>
      </c>
      <c r="K47" s="53">
        <v>307</v>
      </c>
      <c r="L47" s="52">
        <v>752</v>
      </c>
      <c r="M47" s="54">
        <v>2307</v>
      </c>
      <c r="N47" s="54">
        <v>13</v>
      </c>
      <c r="O47" s="54">
        <v>32</v>
      </c>
      <c r="P47" s="55">
        <v>136</v>
      </c>
      <c r="Q47" s="54">
        <v>515</v>
      </c>
      <c r="R47" s="55">
        <v>45</v>
      </c>
      <c r="S47" s="54">
        <v>27</v>
      </c>
      <c r="T47" s="55">
        <v>76</v>
      </c>
      <c r="U47" s="54">
        <v>270</v>
      </c>
      <c r="V47" s="55">
        <v>133</v>
      </c>
      <c r="W47" s="54">
        <v>118</v>
      </c>
      <c r="X47" s="55">
        <v>486</v>
      </c>
      <c r="Y47" s="54">
        <v>46</v>
      </c>
      <c r="Z47" s="55">
        <v>194</v>
      </c>
      <c r="AA47" s="54">
        <v>111</v>
      </c>
      <c r="AB47" s="54">
        <v>105</v>
      </c>
      <c r="AC47" s="55">
        <v>2136</v>
      </c>
    </row>
    <row r="48" spans="1:29" ht="25.5" customHeight="1">
      <c r="A48" s="56" t="s">
        <v>726</v>
      </c>
      <c r="B48" s="57">
        <v>403</v>
      </c>
      <c r="C48" s="58">
        <v>260</v>
      </c>
      <c r="D48" s="57">
        <v>254</v>
      </c>
      <c r="E48" s="58">
        <v>34</v>
      </c>
      <c r="F48" s="57">
        <v>34</v>
      </c>
      <c r="G48" s="58">
        <v>34</v>
      </c>
      <c r="H48" s="57" t="s">
        <v>291</v>
      </c>
      <c r="I48" s="58">
        <v>77</v>
      </c>
      <c r="J48" s="57" t="s">
        <v>291</v>
      </c>
      <c r="K48" s="58">
        <v>28</v>
      </c>
      <c r="L48" s="57">
        <v>49</v>
      </c>
      <c r="M48" s="59">
        <v>143</v>
      </c>
      <c r="N48" s="59" t="s">
        <v>291</v>
      </c>
      <c r="O48" s="60">
        <v>1</v>
      </c>
      <c r="P48" s="59">
        <v>10</v>
      </c>
      <c r="Q48" s="60">
        <v>32</v>
      </c>
      <c r="R48" s="59">
        <v>5</v>
      </c>
      <c r="S48" s="60" t="s">
        <v>291</v>
      </c>
      <c r="T48" s="59">
        <v>4</v>
      </c>
      <c r="U48" s="60">
        <v>16</v>
      </c>
      <c r="V48" s="59">
        <v>6</v>
      </c>
      <c r="W48" s="60">
        <v>7</v>
      </c>
      <c r="X48" s="59">
        <v>28</v>
      </c>
      <c r="Y48" s="60">
        <v>6</v>
      </c>
      <c r="Z48" s="59">
        <v>16</v>
      </c>
      <c r="AA48" s="60">
        <v>4</v>
      </c>
      <c r="AB48" s="59">
        <v>8</v>
      </c>
      <c r="AC48" s="60">
        <v>128</v>
      </c>
    </row>
    <row r="49" spans="1:29" ht="25.5" customHeight="1">
      <c r="A49" s="56" t="s">
        <v>727</v>
      </c>
      <c r="B49" s="57">
        <v>188</v>
      </c>
      <c r="C49" s="58">
        <v>116</v>
      </c>
      <c r="D49" s="57">
        <v>107</v>
      </c>
      <c r="E49" s="58">
        <v>26</v>
      </c>
      <c r="F49" s="57">
        <v>26</v>
      </c>
      <c r="G49" s="58">
        <v>26</v>
      </c>
      <c r="H49" s="57" t="s">
        <v>291</v>
      </c>
      <c r="I49" s="58">
        <v>23</v>
      </c>
      <c r="J49" s="57" t="s">
        <v>291</v>
      </c>
      <c r="K49" s="58">
        <v>8</v>
      </c>
      <c r="L49" s="57">
        <v>15</v>
      </c>
      <c r="M49" s="59">
        <v>58</v>
      </c>
      <c r="N49" s="59">
        <v>1</v>
      </c>
      <c r="O49" s="60">
        <v>3</v>
      </c>
      <c r="P49" s="59">
        <v>1</v>
      </c>
      <c r="Q49" s="60">
        <v>15</v>
      </c>
      <c r="R49" s="59">
        <v>1</v>
      </c>
      <c r="S49" s="60">
        <v>1</v>
      </c>
      <c r="T49" s="59">
        <v>2</v>
      </c>
      <c r="U49" s="60">
        <v>7</v>
      </c>
      <c r="V49" s="59">
        <v>8</v>
      </c>
      <c r="W49" s="60">
        <v>1</v>
      </c>
      <c r="X49" s="59">
        <v>10</v>
      </c>
      <c r="Y49" s="60">
        <v>1</v>
      </c>
      <c r="Z49" s="59">
        <v>5</v>
      </c>
      <c r="AA49" s="60">
        <v>2</v>
      </c>
      <c r="AB49" s="59" t="s">
        <v>291</v>
      </c>
      <c r="AC49" s="60">
        <v>59</v>
      </c>
    </row>
    <row r="50" spans="1:29" ht="25.5" customHeight="1">
      <c r="A50" s="56" t="s">
        <v>728</v>
      </c>
      <c r="B50" s="57">
        <v>284</v>
      </c>
      <c r="C50" s="58">
        <v>176</v>
      </c>
      <c r="D50" s="57">
        <v>170</v>
      </c>
      <c r="E50" s="58">
        <v>22</v>
      </c>
      <c r="F50" s="57">
        <v>22</v>
      </c>
      <c r="G50" s="58">
        <v>22</v>
      </c>
      <c r="H50" s="57" t="s">
        <v>291</v>
      </c>
      <c r="I50" s="58">
        <v>44</v>
      </c>
      <c r="J50" s="57">
        <v>1</v>
      </c>
      <c r="K50" s="58">
        <v>8</v>
      </c>
      <c r="L50" s="57">
        <v>35</v>
      </c>
      <c r="M50" s="59">
        <v>104</v>
      </c>
      <c r="N50" s="59">
        <v>1</v>
      </c>
      <c r="O50" s="60">
        <v>2</v>
      </c>
      <c r="P50" s="59">
        <v>1</v>
      </c>
      <c r="Q50" s="60">
        <v>25</v>
      </c>
      <c r="R50" s="59">
        <v>3</v>
      </c>
      <c r="S50" s="60">
        <v>3</v>
      </c>
      <c r="T50" s="59">
        <v>7</v>
      </c>
      <c r="U50" s="60">
        <v>14</v>
      </c>
      <c r="V50" s="59">
        <v>5</v>
      </c>
      <c r="W50" s="60">
        <v>5</v>
      </c>
      <c r="X50" s="59">
        <v>24</v>
      </c>
      <c r="Y50" s="60">
        <v>3</v>
      </c>
      <c r="Z50" s="59">
        <v>3</v>
      </c>
      <c r="AA50" s="60">
        <v>3</v>
      </c>
      <c r="AB50" s="59">
        <v>5</v>
      </c>
      <c r="AC50" s="60">
        <v>88</v>
      </c>
    </row>
    <row r="51" spans="1:29" ht="25.5" customHeight="1">
      <c r="A51" s="56" t="s">
        <v>729</v>
      </c>
      <c r="B51" s="57">
        <v>223</v>
      </c>
      <c r="C51" s="58">
        <v>135</v>
      </c>
      <c r="D51" s="57">
        <v>131</v>
      </c>
      <c r="E51" s="58">
        <v>7</v>
      </c>
      <c r="F51" s="57">
        <v>7</v>
      </c>
      <c r="G51" s="58">
        <v>7</v>
      </c>
      <c r="H51" s="57" t="s">
        <v>291</v>
      </c>
      <c r="I51" s="58">
        <v>43</v>
      </c>
      <c r="J51" s="57" t="s">
        <v>291</v>
      </c>
      <c r="K51" s="58">
        <v>14</v>
      </c>
      <c r="L51" s="57">
        <v>29</v>
      </c>
      <c r="M51" s="59">
        <v>81</v>
      </c>
      <c r="N51" s="59" t="s">
        <v>291</v>
      </c>
      <c r="O51" s="60" t="s">
        <v>291</v>
      </c>
      <c r="P51" s="59">
        <v>3</v>
      </c>
      <c r="Q51" s="60">
        <v>25</v>
      </c>
      <c r="R51" s="59">
        <v>1</v>
      </c>
      <c r="S51" s="60" t="s">
        <v>291</v>
      </c>
      <c r="T51" s="59">
        <v>4</v>
      </c>
      <c r="U51" s="60">
        <v>5</v>
      </c>
      <c r="V51" s="59">
        <v>3</v>
      </c>
      <c r="W51" s="60">
        <v>4</v>
      </c>
      <c r="X51" s="59">
        <v>19</v>
      </c>
      <c r="Y51" s="60">
        <v>2</v>
      </c>
      <c r="Z51" s="59">
        <v>6</v>
      </c>
      <c r="AA51" s="60">
        <v>4</v>
      </c>
      <c r="AB51" s="59">
        <v>5</v>
      </c>
      <c r="AC51" s="60">
        <v>55</v>
      </c>
    </row>
    <row r="52" spans="1:29" ht="25.5" customHeight="1">
      <c r="A52" s="56" t="s">
        <v>212</v>
      </c>
      <c r="B52" s="57">
        <v>657</v>
      </c>
      <c r="C52" s="58">
        <v>328</v>
      </c>
      <c r="D52" s="61">
        <v>324</v>
      </c>
      <c r="E52" s="58">
        <v>15</v>
      </c>
      <c r="F52" s="57">
        <v>15</v>
      </c>
      <c r="G52" s="58">
        <v>14</v>
      </c>
      <c r="H52" s="57" t="s">
        <v>291</v>
      </c>
      <c r="I52" s="58">
        <v>106</v>
      </c>
      <c r="J52" s="57" t="s">
        <v>291</v>
      </c>
      <c r="K52" s="58">
        <v>25</v>
      </c>
      <c r="L52" s="57">
        <v>81</v>
      </c>
      <c r="M52" s="59">
        <v>203</v>
      </c>
      <c r="N52" s="59">
        <v>1</v>
      </c>
      <c r="O52" s="60">
        <v>3</v>
      </c>
      <c r="P52" s="59">
        <v>15</v>
      </c>
      <c r="Q52" s="60">
        <v>41</v>
      </c>
      <c r="R52" s="59">
        <v>5</v>
      </c>
      <c r="S52" s="60">
        <v>1</v>
      </c>
      <c r="T52" s="59">
        <v>12</v>
      </c>
      <c r="U52" s="60">
        <v>22</v>
      </c>
      <c r="V52" s="59">
        <v>6</v>
      </c>
      <c r="W52" s="60">
        <v>11</v>
      </c>
      <c r="X52" s="59">
        <v>37</v>
      </c>
      <c r="Y52" s="60">
        <v>5</v>
      </c>
      <c r="Z52" s="59">
        <v>17</v>
      </c>
      <c r="AA52" s="60">
        <v>10</v>
      </c>
      <c r="AB52" s="59">
        <v>17</v>
      </c>
      <c r="AC52" s="60">
        <v>283</v>
      </c>
    </row>
    <row r="53" spans="1:29" ht="25.5" customHeight="1">
      <c r="A53" s="56" t="s">
        <v>730</v>
      </c>
      <c r="B53" s="57">
        <v>170</v>
      </c>
      <c r="C53" s="58">
        <v>123</v>
      </c>
      <c r="D53" s="57">
        <v>121</v>
      </c>
      <c r="E53" s="58">
        <v>27</v>
      </c>
      <c r="F53" s="57">
        <v>27</v>
      </c>
      <c r="G53" s="58">
        <v>27</v>
      </c>
      <c r="H53" s="57" t="s">
        <v>291</v>
      </c>
      <c r="I53" s="58">
        <v>37</v>
      </c>
      <c r="J53" s="57" t="s">
        <v>291</v>
      </c>
      <c r="K53" s="58">
        <v>7</v>
      </c>
      <c r="L53" s="57">
        <v>30</v>
      </c>
      <c r="M53" s="59">
        <v>57</v>
      </c>
      <c r="N53" s="59" t="s">
        <v>291</v>
      </c>
      <c r="O53" s="60">
        <v>1</v>
      </c>
      <c r="P53" s="59">
        <v>6</v>
      </c>
      <c r="Q53" s="60">
        <v>17</v>
      </c>
      <c r="R53" s="59">
        <v>2</v>
      </c>
      <c r="S53" s="60" t="s">
        <v>291</v>
      </c>
      <c r="T53" s="59">
        <v>1</v>
      </c>
      <c r="U53" s="60">
        <v>6</v>
      </c>
      <c r="V53" s="59">
        <v>2</v>
      </c>
      <c r="W53" s="60">
        <v>1</v>
      </c>
      <c r="X53" s="59">
        <v>12</v>
      </c>
      <c r="Y53" s="60" t="s">
        <v>291</v>
      </c>
      <c r="Z53" s="59">
        <v>4</v>
      </c>
      <c r="AA53" s="60" t="s">
        <v>291</v>
      </c>
      <c r="AB53" s="59">
        <v>5</v>
      </c>
      <c r="AC53" s="60">
        <v>37</v>
      </c>
    </row>
    <row r="54" spans="1:29" ht="25.5" customHeight="1">
      <c r="A54" s="56" t="s">
        <v>666</v>
      </c>
      <c r="B54" s="57">
        <v>482</v>
      </c>
      <c r="C54" s="58">
        <v>221</v>
      </c>
      <c r="D54" s="61">
        <v>214</v>
      </c>
      <c r="E54" s="58">
        <v>27</v>
      </c>
      <c r="F54" s="57">
        <v>27</v>
      </c>
      <c r="G54" s="58">
        <v>26</v>
      </c>
      <c r="H54" s="57" t="s">
        <v>291</v>
      </c>
      <c r="I54" s="58">
        <v>54</v>
      </c>
      <c r="J54" s="57" t="s">
        <v>291</v>
      </c>
      <c r="K54" s="58">
        <v>26</v>
      </c>
      <c r="L54" s="57">
        <v>28</v>
      </c>
      <c r="M54" s="59">
        <v>133</v>
      </c>
      <c r="N54" s="59">
        <v>2</v>
      </c>
      <c r="O54" s="60">
        <v>1</v>
      </c>
      <c r="P54" s="59">
        <v>10</v>
      </c>
      <c r="Q54" s="60">
        <v>27</v>
      </c>
      <c r="R54" s="59">
        <v>2</v>
      </c>
      <c r="S54" s="60">
        <v>1</v>
      </c>
      <c r="T54" s="59">
        <v>3</v>
      </c>
      <c r="U54" s="60">
        <v>11</v>
      </c>
      <c r="V54" s="59">
        <v>3</v>
      </c>
      <c r="W54" s="60">
        <v>6</v>
      </c>
      <c r="X54" s="59">
        <v>32</v>
      </c>
      <c r="Y54" s="60">
        <v>2</v>
      </c>
      <c r="Z54" s="59">
        <v>15</v>
      </c>
      <c r="AA54" s="60">
        <v>6</v>
      </c>
      <c r="AB54" s="59">
        <v>12</v>
      </c>
      <c r="AC54" s="60">
        <v>220</v>
      </c>
    </row>
    <row r="55" spans="1:29" ht="25.5" customHeight="1">
      <c r="A55" s="56" t="s">
        <v>668</v>
      </c>
      <c r="B55" s="57">
        <v>198</v>
      </c>
      <c r="C55" s="58">
        <v>114</v>
      </c>
      <c r="D55" s="57">
        <v>110</v>
      </c>
      <c r="E55" s="58">
        <v>22</v>
      </c>
      <c r="F55" s="57">
        <v>22</v>
      </c>
      <c r="G55" s="58">
        <v>22</v>
      </c>
      <c r="H55" s="57" t="s">
        <v>291</v>
      </c>
      <c r="I55" s="58">
        <v>23</v>
      </c>
      <c r="J55" s="57" t="s">
        <v>291</v>
      </c>
      <c r="K55" s="58">
        <v>6</v>
      </c>
      <c r="L55" s="57">
        <v>17</v>
      </c>
      <c r="M55" s="59">
        <v>65</v>
      </c>
      <c r="N55" s="59" t="s">
        <v>291</v>
      </c>
      <c r="O55" s="60">
        <v>1</v>
      </c>
      <c r="P55" s="59">
        <v>2</v>
      </c>
      <c r="Q55" s="60">
        <v>18</v>
      </c>
      <c r="R55" s="59" t="s">
        <v>291</v>
      </c>
      <c r="S55" s="60" t="s">
        <v>291</v>
      </c>
      <c r="T55" s="59">
        <v>1</v>
      </c>
      <c r="U55" s="60">
        <v>9</v>
      </c>
      <c r="V55" s="59">
        <v>7</v>
      </c>
      <c r="W55" s="60">
        <v>3</v>
      </c>
      <c r="X55" s="59">
        <v>8</v>
      </c>
      <c r="Y55" s="60">
        <v>4</v>
      </c>
      <c r="Z55" s="59">
        <v>4</v>
      </c>
      <c r="AA55" s="60">
        <v>4</v>
      </c>
      <c r="AB55" s="59">
        <v>4</v>
      </c>
      <c r="AC55" s="60">
        <v>55</v>
      </c>
    </row>
    <row r="56" spans="1:29" ht="25.5" customHeight="1">
      <c r="A56" s="56" t="s">
        <v>670</v>
      </c>
      <c r="B56" s="57">
        <v>483</v>
      </c>
      <c r="C56" s="58">
        <v>289</v>
      </c>
      <c r="D56" s="61">
        <v>276</v>
      </c>
      <c r="E56" s="58">
        <v>17</v>
      </c>
      <c r="F56" s="57">
        <v>17</v>
      </c>
      <c r="G56" s="58">
        <v>16</v>
      </c>
      <c r="H56" s="57" t="s">
        <v>291</v>
      </c>
      <c r="I56" s="58">
        <v>76</v>
      </c>
      <c r="J56" s="57" t="s">
        <v>291</v>
      </c>
      <c r="K56" s="58">
        <v>22</v>
      </c>
      <c r="L56" s="57">
        <v>54</v>
      </c>
      <c r="M56" s="59">
        <v>183</v>
      </c>
      <c r="N56" s="59">
        <v>1</v>
      </c>
      <c r="O56" s="60">
        <v>2</v>
      </c>
      <c r="P56" s="59">
        <v>10</v>
      </c>
      <c r="Q56" s="60">
        <v>48</v>
      </c>
      <c r="R56" s="59" t="s">
        <v>291</v>
      </c>
      <c r="S56" s="60">
        <v>1</v>
      </c>
      <c r="T56" s="59">
        <v>3</v>
      </c>
      <c r="U56" s="60">
        <v>20</v>
      </c>
      <c r="V56" s="59">
        <v>14</v>
      </c>
      <c r="W56" s="60">
        <v>5</v>
      </c>
      <c r="X56" s="59">
        <v>40</v>
      </c>
      <c r="Y56" s="60">
        <v>2</v>
      </c>
      <c r="Z56" s="59">
        <v>12</v>
      </c>
      <c r="AA56" s="60">
        <v>13</v>
      </c>
      <c r="AB56" s="59">
        <v>12</v>
      </c>
      <c r="AC56" s="60">
        <v>133</v>
      </c>
    </row>
    <row r="57" spans="1:29" ht="25.5" customHeight="1">
      <c r="A57" s="56" t="s">
        <v>672</v>
      </c>
      <c r="B57" s="57">
        <v>1119</v>
      </c>
      <c r="C57" s="58">
        <v>665</v>
      </c>
      <c r="D57" s="61">
        <v>641</v>
      </c>
      <c r="E57" s="58">
        <v>23</v>
      </c>
      <c r="F57" s="57">
        <v>23</v>
      </c>
      <c r="G57" s="58">
        <v>21</v>
      </c>
      <c r="H57" s="57" t="s">
        <v>291</v>
      </c>
      <c r="I57" s="58">
        <v>210</v>
      </c>
      <c r="J57" s="57" t="s">
        <v>291</v>
      </c>
      <c r="K57" s="58">
        <v>46</v>
      </c>
      <c r="L57" s="57">
        <v>164</v>
      </c>
      <c r="M57" s="59">
        <v>408</v>
      </c>
      <c r="N57" s="59">
        <v>1</v>
      </c>
      <c r="O57" s="60">
        <v>4</v>
      </c>
      <c r="P57" s="59">
        <v>29</v>
      </c>
      <c r="Q57" s="60">
        <v>93</v>
      </c>
      <c r="R57" s="59">
        <v>14</v>
      </c>
      <c r="S57" s="60">
        <v>9</v>
      </c>
      <c r="T57" s="59">
        <v>14</v>
      </c>
      <c r="U57" s="60">
        <v>40</v>
      </c>
      <c r="V57" s="59">
        <v>20</v>
      </c>
      <c r="W57" s="60">
        <v>30</v>
      </c>
      <c r="X57" s="59">
        <v>84</v>
      </c>
      <c r="Y57" s="60">
        <v>3</v>
      </c>
      <c r="Z57" s="59">
        <v>33</v>
      </c>
      <c r="AA57" s="60">
        <v>17</v>
      </c>
      <c r="AB57" s="59">
        <v>17</v>
      </c>
      <c r="AC57" s="60">
        <v>281</v>
      </c>
    </row>
    <row r="58" spans="1:29" ht="25.5" customHeight="1">
      <c r="A58" s="56" t="s">
        <v>674</v>
      </c>
      <c r="B58" s="57">
        <v>1330</v>
      </c>
      <c r="C58" s="58">
        <v>801</v>
      </c>
      <c r="D58" s="61">
        <v>769</v>
      </c>
      <c r="E58" s="58">
        <v>17</v>
      </c>
      <c r="F58" s="57">
        <v>17</v>
      </c>
      <c r="G58" s="58">
        <v>16</v>
      </c>
      <c r="H58" s="57" t="s">
        <v>291</v>
      </c>
      <c r="I58" s="58">
        <v>221</v>
      </c>
      <c r="J58" s="57" t="s">
        <v>291</v>
      </c>
      <c r="K58" s="58">
        <v>64</v>
      </c>
      <c r="L58" s="57">
        <v>157</v>
      </c>
      <c r="M58" s="59">
        <v>531</v>
      </c>
      <c r="N58" s="59">
        <v>4</v>
      </c>
      <c r="O58" s="60">
        <v>11</v>
      </c>
      <c r="P58" s="59">
        <v>28</v>
      </c>
      <c r="Q58" s="60">
        <v>111</v>
      </c>
      <c r="R58" s="59">
        <v>8</v>
      </c>
      <c r="S58" s="60">
        <v>8</v>
      </c>
      <c r="T58" s="59">
        <v>11</v>
      </c>
      <c r="U58" s="60">
        <v>75</v>
      </c>
      <c r="V58" s="59">
        <v>34</v>
      </c>
      <c r="W58" s="60">
        <v>31</v>
      </c>
      <c r="X58" s="59">
        <v>113</v>
      </c>
      <c r="Y58" s="60">
        <v>11</v>
      </c>
      <c r="Z58" s="59">
        <v>47</v>
      </c>
      <c r="AA58" s="60">
        <v>36</v>
      </c>
      <c r="AB58" s="59">
        <v>3</v>
      </c>
      <c r="AC58" s="60">
        <v>410</v>
      </c>
    </row>
    <row r="59" spans="1:29" ht="25.5" customHeight="1">
      <c r="A59" s="56" t="s">
        <v>676</v>
      </c>
      <c r="B59" s="57">
        <v>213</v>
      </c>
      <c r="C59" s="58">
        <v>88</v>
      </c>
      <c r="D59" s="57">
        <v>85</v>
      </c>
      <c r="E59" s="61">
        <v>4</v>
      </c>
      <c r="F59" s="58">
        <v>4</v>
      </c>
      <c r="G59" s="58">
        <v>4</v>
      </c>
      <c r="H59" s="57" t="s">
        <v>291</v>
      </c>
      <c r="I59" s="58">
        <v>26</v>
      </c>
      <c r="J59" s="57" t="s">
        <v>291</v>
      </c>
      <c r="K59" s="58">
        <v>7</v>
      </c>
      <c r="L59" s="57">
        <v>19</v>
      </c>
      <c r="M59" s="59">
        <v>55</v>
      </c>
      <c r="N59" s="59" t="s">
        <v>291</v>
      </c>
      <c r="O59" s="60">
        <v>2</v>
      </c>
      <c r="P59" s="59">
        <v>4</v>
      </c>
      <c r="Q59" s="60">
        <v>13</v>
      </c>
      <c r="R59" s="59">
        <v>1</v>
      </c>
      <c r="S59" s="60" t="s">
        <v>291</v>
      </c>
      <c r="T59" s="59">
        <v>1</v>
      </c>
      <c r="U59" s="60">
        <v>8</v>
      </c>
      <c r="V59" s="59">
        <v>9</v>
      </c>
      <c r="W59" s="60">
        <v>1</v>
      </c>
      <c r="X59" s="59">
        <v>7</v>
      </c>
      <c r="Y59" s="60">
        <v>1</v>
      </c>
      <c r="Z59" s="59">
        <v>2</v>
      </c>
      <c r="AA59" s="60">
        <v>4</v>
      </c>
      <c r="AB59" s="59">
        <v>2</v>
      </c>
      <c r="AC59" s="60">
        <v>79</v>
      </c>
    </row>
    <row r="60" spans="1:29" ht="25.5" customHeight="1">
      <c r="A60" s="56" t="s">
        <v>678</v>
      </c>
      <c r="B60" s="57">
        <v>212</v>
      </c>
      <c r="C60" s="58">
        <v>95</v>
      </c>
      <c r="D60" s="57">
        <v>93</v>
      </c>
      <c r="E60" s="58">
        <v>27</v>
      </c>
      <c r="F60" s="57">
        <v>27</v>
      </c>
      <c r="G60" s="58">
        <v>27</v>
      </c>
      <c r="H60" s="57" t="s">
        <v>291</v>
      </c>
      <c r="I60" s="58">
        <v>17</v>
      </c>
      <c r="J60" s="57" t="s">
        <v>291</v>
      </c>
      <c r="K60" s="58">
        <v>6</v>
      </c>
      <c r="L60" s="57">
        <v>11</v>
      </c>
      <c r="M60" s="59">
        <v>49</v>
      </c>
      <c r="N60" s="59" t="s">
        <v>291</v>
      </c>
      <c r="O60" s="60" t="s">
        <v>291</v>
      </c>
      <c r="P60" s="59">
        <v>1</v>
      </c>
      <c r="Q60" s="60">
        <v>6</v>
      </c>
      <c r="R60" s="59" t="s">
        <v>291</v>
      </c>
      <c r="S60" s="60" t="s">
        <v>291</v>
      </c>
      <c r="T60" s="59">
        <v>3</v>
      </c>
      <c r="U60" s="60">
        <v>7</v>
      </c>
      <c r="V60" s="59">
        <v>3</v>
      </c>
      <c r="W60" s="60">
        <v>1</v>
      </c>
      <c r="X60" s="59">
        <v>13</v>
      </c>
      <c r="Y60" s="60" t="s">
        <v>291</v>
      </c>
      <c r="Z60" s="59">
        <v>7</v>
      </c>
      <c r="AA60" s="60" t="s">
        <v>291</v>
      </c>
      <c r="AB60" s="59">
        <v>8</v>
      </c>
      <c r="AC60" s="60">
        <v>85</v>
      </c>
    </row>
    <row r="61" spans="1:29" ht="25.5" customHeight="1">
      <c r="A61" s="56" t="s">
        <v>680</v>
      </c>
      <c r="B61" s="57">
        <v>477</v>
      </c>
      <c r="C61" s="58">
        <v>286</v>
      </c>
      <c r="D61" s="57">
        <v>277</v>
      </c>
      <c r="E61" s="58">
        <v>89</v>
      </c>
      <c r="F61" s="57">
        <v>88</v>
      </c>
      <c r="G61" s="58">
        <v>88</v>
      </c>
      <c r="H61" s="57" t="s">
        <v>291</v>
      </c>
      <c r="I61" s="58">
        <v>60</v>
      </c>
      <c r="J61" s="57" t="s">
        <v>291</v>
      </c>
      <c r="K61" s="58">
        <v>19</v>
      </c>
      <c r="L61" s="57">
        <v>41</v>
      </c>
      <c r="M61" s="59">
        <v>128</v>
      </c>
      <c r="N61" s="59">
        <v>1</v>
      </c>
      <c r="O61" s="60" t="s">
        <v>291</v>
      </c>
      <c r="P61" s="59">
        <v>12</v>
      </c>
      <c r="Q61" s="60">
        <v>21</v>
      </c>
      <c r="R61" s="59">
        <v>1</v>
      </c>
      <c r="S61" s="60">
        <v>3</v>
      </c>
      <c r="T61" s="59">
        <v>8</v>
      </c>
      <c r="U61" s="60">
        <v>15</v>
      </c>
      <c r="V61" s="59">
        <v>6</v>
      </c>
      <c r="W61" s="60">
        <v>2</v>
      </c>
      <c r="X61" s="59">
        <v>32</v>
      </c>
      <c r="Y61" s="60">
        <v>5</v>
      </c>
      <c r="Z61" s="59">
        <v>11</v>
      </c>
      <c r="AA61" s="60">
        <v>7</v>
      </c>
      <c r="AB61" s="59">
        <v>4</v>
      </c>
      <c r="AC61" s="60">
        <v>140</v>
      </c>
    </row>
    <row r="62" spans="1:29" ht="25.5" customHeight="1">
      <c r="A62" s="62" t="s">
        <v>682</v>
      </c>
      <c r="B62" s="63">
        <v>284</v>
      </c>
      <c r="C62" s="64">
        <v>168</v>
      </c>
      <c r="D62" s="65">
        <v>160</v>
      </c>
      <c r="E62" s="64">
        <v>8</v>
      </c>
      <c r="F62" s="63">
        <v>8</v>
      </c>
      <c r="G62" s="64">
        <v>8</v>
      </c>
      <c r="H62" s="661" t="s">
        <v>291</v>
      </c>
      <c r="I62" s="64">
        <v>43</v>
      </c>
      <c r="J62" s="63" t="s">
        <v>291</v>
      </c>
      <c r="K62" s="64">
        <v>21</v>
      </c>
      <c r="L62" s="63">
        <v>22</v>
      </c>
      <c r="M62" s="660">
        <v>109</v>
      </c>
      <c r="N62" s="660">
        <v>1</v>
      </c>
      <c r="O62" s="60">
        <v>1</v>
      </c>
      <c r="P62" s="660">
        <v>4</v>
      </c>
      <c r="Q62" s="663">
        <v>23</v>
      </c>
      <c r="R62" s="660">
        <v>2</v>
      </c>
      <c r="S62" s="663">
        <v>0</v>
      </c>
      <c r="T62" s="660">
        <v>2</v>
      </c>
      <c r="U62" s="663">
        <v>15</v>
      </c>
      <c r="V62" s="660">
        <v>7</v>
      </c>
      <c r="W62" s="663">
        <v>10</v>
      </c>
      <c r="X62" s="660">
        <v>27</v>
      </c>
      <c r="Y62" s="663">
        <v>1</v>
      </c>
      <c r="Z62" s="660">
        <v>12</v>
      </c>
      <c r="AA62" s="663">
        <v>1</v>
      </c>
      <c r="AB62" s="660">
        <v>3</v>
      </c>
      <c r="AC62" s="663">
        <v>83</v>
      </c>
    </row>
    <row r="63" spans="1:29" ht="25.5" customHeight="1">
      <c r="A63" s="657" t="s">
        <v>731</v>
      </c>
      <c r="B63" s="658">
        <v>1735</v>
      </c>
      <c r="C63" s="659">
        <v>975</v>
      </c>
      <c r="D63" s="659">
        <v>942</v>
      </c>
      <c r="E63" s="658">
        <v>194</v>
      </c>
      <c r="F63" s="659">
        <v>194</v>
      </c>
      <c r="G63" s="658">
        <v>189</v>
      </c>
      <c r="H63" s="660" t="s">
        <v>291</v>
      </c>
      <c r="I63" s="658">
        <v>260</v>
      </c>
      <c r="J63" s="659">
        <v>1</v>
      </c>
      <c r="K63" s="658">
        <v>84</v>
      </c>
      <c r="L63" s="40">
        <v>175</v>
      </c>
      <c r="M63" s="40">
        <v>488</v>
      </c>
      <c r="N63" s="659">
        <v>2</v>
      </c>
      <c r="O63" s="374">
        <v>7</v>
      </c>
      <c r="P63" s="659">
        <v>42</v>
      </c>
      <c r="Q63" s="662">
        <v>107</v>
      </c>
      <c r="R63" s="659">
        <v>10</v>
      </c>
      <c r="S63" s="659">
        <v>13</v>
      </c>
      <c r="T63" s="659">
        <v>20</v>
      </c>
      <c r="U63" s="659">
        <v>36</v>
      </c>
      <c r="V63" s="659">
        <v>35</v>
      </c>
      <c r="W63" s="659">
        <v>26</v>
      </c>
      <c r="X63" s="659">
        <v>105</v>
      </c>
      <c r="Y63" s="659">
        <v>6</v>
      </c>
      <c r="Z63" s="659">
        <v>35</v>
      </c>
      <c r="AA63" s="659">
        <v>21</v>
      </c>
      <c r="AB63" s="659">
        <v>23</v>
      </c>
      <c r="AC63" s="40">
        <v>650</v>
      </c>
    </row>
    <row r="64" spans="1:29" ht="25.5" customHeight="1">
      <c r="A64" s="73" t="s">
        <v>685</v>
      </c>
      <c r="B64" s="60">
        <v>225</v>
      </c>
      <c r="C64" s="59">
        <v>109</v>
      </c>
      <c r="D64" s="59">
        <v>109</v>
      </c>
      <c r="E64" s="59">
        <v>20</v>
      </c>
      <c r="F64" s="59">
        <v>20</v>
      </c>
      <c r="G64" s="60">
        <v>20</v>
      </c>
      <c r="H64" s="59" t="s">
        <v>291</v>
      </c>
      <c r="I64" s="60">
        <v>39</v>
      </c>
      <c r="J64" s="59" t="s">
        <v>291</v>
      </c>
      <c r="K64" s="60">
        <v>15</v>
      </c>
      <c r="L64" s="74">
        <v>24</v>
      </c>
      <c r="M64" s="74">
        <v>50</v>
      </c>
      <c r="N64" s="59" t="s">
        <v>291</v>
      </c>
      <c r="O64" s="60" t="s">
        <v>291</v>
      </c>
      <c r="P64" s="59">
        <v>1</v>
      </c>
      <c r="Q64" s="60">
        <v>15</v>
      </c>
      <c r="R64" s="75">
        <v>4</v>
      </c>
      <c r="S64" s="60">
        <v>1</v>
      </c>
      <c r="T64" s="75">
        <v>3</v>
      </c>
      <c r="U64" s="60">
        <v>2</v>
      </c>
      <c r="V64" s="75">
        <v>3</v>
      </c>
      <c r="W64" s="60">
        <v>3</v>
      </c>
      <c r="X64" s="75">
        <v>10</v>
      </c>
      <c r="Y64" s="60" t="s">
        <v>291</v>
      </c>
      <c r="Z64" s="75">
        <v>5</v>
      </c>
      <c r="AA64" s="60">
        <v>2</v>
      </c>
      <c r="AB64" s="75">
        <v>1</v>
      </c>
      <c r="AC64" s="74">
        <v>104</v>
      </c>
    </row>
    <row r="65" spans="1:29" ht="25.5" customHeight="1">
      <c r="A65" s="73" t="s">
        <v>687</v>
      </c>
      <c r="B65" s="60">
        <v>86</v>
      </c>
      <c r="C65" s="59">
        <v>52</v>
      </c>
      <c r="D65" s="59">
        <v>51</v>
      </c>
      <c r="E65" s="59">
        <v>19</v>
      </c>
      <c r="F65" s="59">
        <v>19</v>
      </c>
      <c r="G65" s="60">
        <v>19</v>
      </c>
      <c r="H65" s="59" t="s">
        <v>291</v>
      </c>
      <c r="I65" s="60">
        <v>11</v>
      </c>
      <c r="J65" s="59" t="s">
        <v>291</v>
      </c>
      <c r="K65" s="60">
        <v>4</v>
      </c>
      <c r="L65" s="74">
        <v>7</v>
      </c>
      <c r="M65" s="74">
        <v>21</v>
      </c>
      <c r="N65" s="59">
        <v>1</v>
      </c>
      <c r="O65" s="60" t="s">
        <v>291</v>
      </c>
      <c r="P65" s="59">
        <v>1</v>
      </c>
      <c r="Q65" s="60">
        <v>2</v>
      </c>
      <c r="R65" s="59" t="s">
        <v>291</v>
      </c>
      <c r="S65" s="60" t="s">
        <v>291</v>
      </c>
      <c r="T65" s="59" t="s">
        <v>291</v>
      </c>
      <c r="U65" s="60" t="s">
        <v>291</v>
      </c>
      <c r="V65" s="59">
        <v>1</v>
      </c>
      <c r="W65" s="60">
        <v>2</v>
      </c>
      <c r="X65" s="59">
        <v>7</v>
      </c>
      <c r="Y65" s="60" t="s">
        <v>291</v>
      </c>
      <c r="Z65" s="59">
        <v>2</v>
      </c>
      <c r="AA65" s="60">
        <v>3</v>
      </c>
      <c r="AB65" s="59">
        <v>2</v>
      </c>
      <c r="AC65" s="74">
        <v>31</v>
      </c>
    </row>
    <row r="66" spans="1:29" ht="25.5" customHeight="1">
      <c r="A66" s="73" t="s">
        <v>689</v>
      </c>
      <c r="B66" s="60">
        <v>195</v>
      </c>
      <c r="C66" s="59">
        <v>107</v>
      </c>
      <c r="D66" s="59">
        <v>104</v>
      </c>
      <c r="E66" s="59">
        <v>15</v>
      </c>
      <c r="F66" s="59">
        <v>15</v>
      </c>
      <c r="G66" s="60">
        <v>15</v>
      </c>
      <c r="H66" s="59" t="s">
        <v>291</v>
      </c>
      <c r="I66" s="60">
        <v>28</v>
      </c>
      <c r="J66" s="59" t="s">
        <v>291</v>
      </c>
      <c r="K66" s="60">
        <v>8</v>
      </c>
      <c r="L66" s="74">
        <v>20</v>
      </c>
      <c r="M66" s="74">
        <v>61</v>
      </c>
      <c r="N66" s="59" t="s">
        <v>291</v>
      </c>
      <c r="O66" s="60">
        <v>1</v>
      </c>
      <c r="P66" s="59">
        <v>10</v>
      </c>
      <c r="Q66" s="60">
        <v>8</v>
      </c>
      <c r="R66" s="59">
        <v>1</v>
      </c>
      <c r="S66" s="60" t="s">
        <v>291</v>
      </c>
      <c r="T66" s="59">
        <v>4</v>
      </c>
      <c r="U66" s="60">
        <v>4</v>
      </c>
      <c r="V66" s="59">
        <v>2</v>
      </c>
      <c r="W66" s="60">
        <v>1</v>
      </c>
      <c r="X66" s="59">
        <v>19</v>
      </c>
      <c r="Y66" s="60">
        <v>1</v>
      </c>
      <c r="Z66" s="59">
        <v>8</v>
      </c>
      <c r="AA66" s="60">
        <v>2</v>
      </c>
      <c r="AB66" s="59" t="s">
        <v>291</v>
      </c>
      <c r="AC66" s="74">
        <v>82</v>
      </c>
    </row>
    <row r="67" spans="1:29" ht="25.5" customHeight="1">
      <c r="A67" s="73" t="s">
        <v>211</v>
      </c>
      <c r="B67" s="60">
        <v>55</v>
      </c>
      <c r="C67" s="59">
        <v>24</v>
      </c>
      <c r="D67" s="59">
        <v>22</v>
      </c>
      <c r="E67" s="59">
        <v>6</v>
      </c>
      <c r="F67" s="59">
        <v>6</v>
      </c>
      <c r="G67" s="60">
        <v>6</v>
      </c>
      <c r="H67" s="59" t="s">
        <v>291</v>
      </c>
      <c r="I67" s="60">
        <v>6</v>
      </c>
      <c r="J67" s="59" t="s">
        <v>291</v>
      </c>
      <c r="K67" s="60">
        <v>1</v>
      </c>
      <c r="L67" s="74">
        <v>5</v>
      </c>
      <c r="M67" s="74">
        <v>10</v>
      </c>
      <c r="N67" s="59" t="s">
        <v>291</v>
      </c>
      <c r="O67" s="60" t="s">
        <v>291</v>
      </c>
      <c r="P67" s="59">
        <v>1</v>
      </c>
      <c r="Q67" s="60">
        <v>1</v>
      </c>
      <c r="R67" s="59" t="s">
        <v>291</v>
      </c>
      <c r="S67" s="60" t="s">
        <v>291</v>
      </c>
      <c r="T67" s="59" t="s">
        <v>291</v>
      </c>
      <c r="U67" s="60" t="s">
        <v>291</v>
      </c>
      <c r="V67" s="59">
        <v>3</v>
      </c>
      <c r="W67" s="60">
        <v>1</v>
      </c>
      <c r="X67" s="59">
        <v>3</v>
      </c>
      <c r="Y67" s="60" t="s">
        <v>291</v>
      </c>
      <c r="Z67" s="59">
        <v>1</v>
      </c>
      <c r="AA67" s="60" t="s">
        <v>291</v>
      </c>
      <c r="AB67" s="59" t="s">
        <v>291</v>
      </c>
      <c r="AC67" s="74">
        <v>29</v>
      </c>
    </row>
    <row r="68" spans="1:29" ht="25.5" customHeight="1">
      <c r="A68" s="73" t="s">
        <v>692</v>
      </c>
      <c r="B68" s="60">
        <v>114</v>
      </c>
      <c r="C68" s="59">
        <v>66</v>
      </c>
      <c r="D68" s="59">
        <v>63</v>
      </c>
      <c r="E68" s="59">
        <v>13</v>
      </c>
      <c r="F68" s="59">
        <v>13</v>
      </c>
      <c r="G68" s="60">
        <v>11</v>
      </c>
      <c r="H68" s="59" t="s">
        <v>291</v>
      </c>
      <c r="I68" s="60">
        <v>13</v>
      </c>
      <c r="J68" s="59" t="s">
        <v>291</v>
      </c>
      <c r="K68" s="60">
        <v>7</v>
      </c>
      <c r="L68" s="74">
        <v>6</v>
      </c>
      <c r="M68" s="74">
        <v>37</v>
      </c>
      <c r="N68" s="59" t="s">
        <v>291</v>
      </c>
      <c r="O68" s="60" t="s">
        <v>291</v>
      </c>
      <c r="P68" s="59">
        <v>4</v>
      </c>
      <c r="Q68" s="60">
        <v>8</v>
      </c>
      <c r="R68" s="59" t="s">
        <v>291</v>
      </c>
      <c r="S68" s="60">
        <v>1</v>
      </c>
      <c r="T68" s="59">
        <v>2</v>
      </c>
      <c r="U68" s="60">
        <v>1</v>
      </c>
      <c r="V68" s="59">
        <v>2</v>
      </c>
      <c r="W68" s="60">
        <v>4</v>
      </c>
      <c r="X68" s="59">
        <v>5</v>
      </c>
      <c r="Y68" s="60">
        <v>2</v>
      </c>
      <c r="Z68" s="59">
        <v>4</v>
      </c>
      <c r="AA68" s="60">
        <v>2</v>
      </c>
      <c r="AB68" s="59">
        <v>2</v>
      </c>
      <c r="AC68" s="74">
        <v>39</v>
      </c>
    </row>
    <row r="69" spans="1:29" ht="25.5" customHeight="1">
      <c r="A69" s="73" t="s">
        <v>694</v>
      </c>
      <c r="B69" s="60">
        <v>189</v>
      </c>
      <c r="C69" s="59">
        <v>106</v>
      </c>
      <c r="D69" s="59">
        <v>103</v>
      </c>
      <c r="E69" s="59">
        <v>36</v>
      </c>
      <c r="F69" s="59">
        <v>36</v>
      </c>
      <c r="G69" s="60">
        <v>36</v>
      </c>
      <c r="H69" s="59" t="s">
        <v>291</v>
      </c>
      <c r="I69" s="60">
        <v>19</v>
      </c>
      <c r="J69" s="59" t="s">
        <v>291</v>
      </c>
      <c r="K69" s="60">
        <v>4</v>
      </c>
      <c r="L69" s="74">
        <v>15</v>
      </c>
      <c r="M69" s="74">
        <v>48</v>
      </c>
      <c r="N69" s="59">
        <v>1</v>
      </c>
      <c r="O69" s="60" t="s">
        <v>291</v>
      </c>
      <c r="P69" s="59">
        <v>2</v>
      </c>
      <c r="Q69" s="60">
        <v>6</v>
      </c>
      <c r="R69" s="59">
        <v>1</v>
      </c>
      <c r="S69" s="60">
        <v>1</v>
      </c>
      <c r="T69" s="59">
        <v>2</v>
      </c>
      <c r="U69" s="60">
        <v>3</v>
      </c>
      <c r="V69" s="59">
        <v>4</v>
      </c>
      <c r="W69" s="60">
        <v>5</v>
      </c>
      <c r="X69" s="59">
        <v>11</v>
      </c>
      <c r="Y69" s="60" t="s">
        <v>291</v>
      </c>
      <c r="Z69" s="59">
        <v>4</v>
      </c>
      <c r="AA69" s="60">
        <v>5</v>
      </c>
      <c r="AB69" s="59">
        <v>3</v>
      </c>
      <c r="AC69" s="74">
        <v>73</v>
      </c>
    </row>
    <row r="70" spans="1:29" ht="25.5" customHeight="1">
      <c r="A70" s="73" t="s">
        <v>210</v>
      </c>
      <c r="B70" s="60">
        <v>165</v>
      </c>
      <c r="C70" s="59">
        <v>109</v>
      </c>
      <c r="D70" s="59">
        <v>104</v>
      </c>
      <c r="E70" s="59">
        <v>9</v>
      </c>
      <c r="F70" s="59">
        <v>9</v>
      </c>
      <c r="G70" s="60">
        <v>9</v>
      </c>
      <c r="H70" s="59" t="s">
        <v>291</v>
      </c>
      <c r="I70" s="60">
        <v>36</v>
      </c>
      <c r="J70" s="59" t="s">
        <v>291</v>
      </c>
      <c r="K70" s="60">
        <v>14</v>
      </c>
      <c r="L70" s="74">
        <v>22</v>
      </c>
      <c r="M70" s="74">
        <v>59</v>
      </c>
      <c r="N70" s="59" t="s">
        <v>291</v>
      </c>
      <c r="O70" s="60">
        <v>1</v>
      </c>
      <c r="P70" s="59">
        <v>6</v>
      </c>
      <c r="Q70" s="60">
        <v>11</v>
      </c>
      <c r="R70" s="59">
        <v>2</v>
      </c>
      <c r="S70" s="60">
        <v>4</v>
      </c>
      <c r="T70" s="59">
        <v>3</v>
      </c>
      <c r="U70" s="60">
        <v>6</v>
      </c>
      <c r="V70" s="59">
        <v>7</v>
      </c>
      <c r="W70" s="60">
        <v>1</v>
      </c>
      <c r="X70" s="59">
        <v>8</v>
      </c>
      <c r="Y70" s="60">
        <v>1</v>
      </c>
      <c r="Z70" s="59">
        <v>1</v>
      </c>
      <c r="AA70" s="60">
        <v>1</v>
      </c>
      <c r="AB70" s="59">
        <v>7</v>
      </c>
      <c r="AC70" s="74">
        <v>41</v>
      </c>
    </row>
    <row r="71" spans="1:29" ht="25.5" customHeight="1">
      <c r="A71" s="73" t="s">
        <v>732</v>
      </c>
      <c r="B71" s="60">
        <v>197</v>
      </c>
      <c r="C71" s="59">
        <v>110</v>
      </c>
      <c r="D71" s="59">
        <v>107</v>
      </c>
      <c r="E71" s="59">
        <v>24</v>
      </c>
      <c r="F71" s="59">
        <v>24</v>
      </c>
      <c r="G71" s="60">
        <v>24</v>
      </c>
      <c r="H71" s="59" t="s">
        <v>291</v>
      </c>
      <c r="I71" s="60">
        <v>28</v>
      </c>
      <c r="J71" s="59" t="s">
        <v>291</v>
      </c>
      <c r="K71" s="60">
        <v>8</v>
      </c>
      <c r="L71" s="74">
        <v>20</v>
      </c>
      <c r="M71" s="74">
        <v>55</v>
      </c>
      <c r="N71" s="59" t="s">
        <v>291</v>
      </c>
      <c r="O71" s="60">
        <v>1</v>
      </c>
      <c r="P71" s="59">
        <v>6</v>
      </c>
      <c r="Q71" s="60">
        <v>16</v>
      </c>
      <c r="R71" s="59" t="s">
        <v>291</v>
      </c>
      <c r="S71" s="60" t="s">
        <v>291</v>
      </c>
      <c r="T71" s="59" t="s">
        <v>291</v>
      </c>
      <c r="U71" s="60">
        <v>6</v>
      </c>
      <c r="V71" s="59">
        <v>6</v>
      </c>
      <c r="W71" s="60">
        <v>3</v>
      </c>
      <c r="X71" s="59">
        <v>12</v>
      </c>
      <c r="Y71" s="60" t="s">
        <v>291</v>
      </c>
      <c r="Z71" s="59">
        <v>2</v>
      </c>
      <c r="AA71" s="60">
        <v>1</v>
      </c>
      <c r="AB71" s="59">
        <v>2</v>
      </c>
      <c r="AC71" s="74">
        <v>80</v>
      </c>
    </row>
    <row r="72" spans="1:29" ht="25.5" customHeight="1">
      <c r="A72" s="73" t="s">
        <v>698</v>
      </c>
      <c r="B72" s="60">
        <v>312</v>
      </c>
      <c r="C72" s="59">
        <v>201</v>
      </c>
      <c r="D72" s="59">
        <v>193</v>
      </c>
      <c r="E72" s="59">
        <v>39</v>
      </c>
      <c r="F72" s="59">
        <v>39</v>
      </c>
      <c r="G72" s="60">
        <v>38</v>
      </c>
      <c r="H72" s="59" t="s">
        <v>291</v>
      </c>
      <c r="I72" s="60">
        <v>54</v>
      </c>
      <c r="J72" s="59">
        <v>1</v>
      </c>
      <c r="K72" s="60">
        <v>16</v>
      </c>
      <c r="L72" s="74">
        <v>37</v>
      </c>
      <c r="M72" s="74">
        <v>100</v>
      </c>
      <c r="N72" s="59" t="s">
        <v>291</v>
      </c>
      <c r="O72" s="60">
        <v>1</v>
      </c>
      <c r="P72" s="59">
        <v>9</v>
      </c>
      <c r="Q72" s="60">
        <v>25</v>
      </c>
      <c r="R72" s="59">
        <v>2</v>
      </c>
      <c r="S72" s="60">
        <v>3</v>
      </c>
      <c r="T72" s="59">
        <v>4</v>
      </c>
      <c r="U72" s="60">
        <v>7</v>
      </c>
      <c r="V72" s="59">
        <v>5</v>
      </c>
      <c r="W72" s="60">
        <v>5</v>
      </c>
      <c r="X72" s="59">
        <v>21</v>
      </c>
      <c r="Y72" s="60">
        <v>2</v>
      </c>
      <c r="Z72" s="59">
        <v>6</v>
      </c>
      <c r="AA72" s="60">
        <v>5</v>
      </c>
      <c r="AB72" s="59">
        <v>5</v>
      </c>
      <c r="AC72" s="74">
        <v>84</v>
      </c>
    </row>
    <row r="73" spans="1:29" ht="25.5" customHeight="1">
      <c r="A73" s="73" t="s">
        <v>733</v>
      </c>
      <c r="B73" s="60">
        <v>197</v>
      </c>
      <c r="C73" s="59">
        <v>91</v>
      </c>
      <c r="D73" s="59">
        <v>86</v>
      </c>
      <c r="E73" s="59">
        <v>13</v>
      </c>
      <c r="F73" s="59">
        <v>13</v>
      </c>
      <c r="G73" s="60">
        <v>11</v>
      </c>
      <c r="H73" s="59" t="s">
        <v>291</v>
      </c>
      <c r="I73" s="60">
        <v>26</v>
      </c>
      <c r="J73" s="59" t="s">
        <v>291</v>
      </c>
      <c r="K73" s="60">
        <v>7</v>
      </c>
      <c r="L73" s="74">
        <v>19</v>
      </c>
      <c r="M73" s="74">
        <v>47</v>
      </c>
      <c r="N73" s="59" t="s">
        <v>291</v>
      </c>
      <c r="O73" s="60">
        <v>3</v>
      </c>
      <c r="P73" s="59">
        <v>2</v>
      </c>
      <c r="Q73" s="60">
        <v>15</v>
      </c>
      <c r="R73" s="59" t="s">
        <v>291</v>
      </c>
      <c r="S73" s="60">
        <v>3</v>
      </c>
      <c r="T73" s="59">
        <v>2</v>
      </c>
      <c r="U73" s="60">
        <v>7</v>
      </c>
      <c r="V73" s="59">
        <v>2</v>
      </c>
      <c r="W73" s="60">
        <v>1</v>
      </c>
      <c r="X73" s="59">
        <v>9</v>
      </c>
      <c r="Y73" s="60" t="s">
        <v>291</v>
      </c>
      <c r="Z73" s="59">
        <v>2</v>
      </c>
      <c r="AA73" s="60" t="s">
        <v>291</v>
      </c>
      <c r="AB73" s="59">
        <v>1</v>
      </c>
      <c r="AC73" s="74">
        <v>87</v>
      </c>
    </row>
    <row r="74" spans="1:29" ht="25.5" customHeight="1">
      <c r="A74" s="71" t="s">
        <v>706</v>
      </c>
      <c r="B74" s="55">
        <v>3166</v>
      </c>
      <c r="C74" s="54">
        <v>1829</v>
      </c>
      <c r="D74" s="54">
        <v>1729</v>
      </c>
      <c r="E74" s="55">
        <v>274</v>
      </c>
      <c r="F74" s="54">
        <v>274</v>
      </c>
      <c r="G74" s="55">
        <v>272</v>
      </c>
      <c r="H74" s="54" t="s">
        <v>532</v>
      </c>
      <c r="I74" s="76">
        <v>466</v>
      </c>
      <c r="J74" s="72" t="s">
        <v>291</v>
      </c>
      <c r="K74" s="55">
        <v>93</v>
      </c>
      <c r="L74" s="44">
        <v>373</v>
      </c>
      <c r="M74" s="44">
        <v>989</v>
      </c>
      <c r="N74" s="54">
        <v>8</v>
      </c>
      <c r="O74" s="55">
        <v>13</v>
      </c>
      <c r="P74" s="54">
        <v>78</v>
      </c>
      <c r="Q74" s="55">
        <v>246</v>
      </c>
      <c r="R74" s="54">
        <v>22</v>
      </c>
      <c r="S74" s="55">
        <v>27</v>
      </c>
      <c r="T74" s="54">
        <v>39</v>
      </c>
      <c r="U74" s="55">
        <v>82</v>
      </c>
      <c r="V74" s="54">
        <v>55</v>
      </c>
      <c r="W74" s="55">
        <v>48</v>
      </c>
      <c r="X74" s="54">
        <v>200</v>
      </c>
      <c r="Y74" s="55">
        <v>13</v>
      </c>
      <c r="Z74" s="54">
        <v>94</v>
      </c>
      <c r="AA74" s="55">
        <v>45</v>
      </c>
      <c r="AB74" s="54">
        <v>19</v>
      </c>
      <c r="AC74" s="44">
        <v>1099</v>
      </c>
    </row>
    <row r="75" spans="1:29" ht="25.5" customHeight="1">
      <c r="A75" s="73" t="s">
        <v>702</v>
      </c>
      <c r="B75" s="60">
        <v>864</v>
      </c>
      <c r="C75" s="59">
        <v>488</v>
      </c>
      <c r="D75" s="59">
        <v>458</v>
      </c>
      <c r="E75" s="60">
        <v>62</v>
      </c>
      <c r="F75" s="59">
        <v>62</v>
      </c>
      <c r="G75" s="60">
        <v>62</v>
      </c>
      <c r="H75" s="74" t="s">
        <v>291</v>
      </c>
      <c r="I75" s="75">
        <v>126</v>
      </c>
      <c r="J75" s="77" t="s">
        <v>291</v>
      </c>
      <c r="K75" s="60">
        <v>21</v>
      </c>
      <c r="L75" s="74">
        <v>105</v>
      </c>
      <c r="M75" s="74">
        <v>270</v>
      </c>
      <c r="N75" s="59">
        <v>2</v>
      </c>
      <c r="O75" s="60">
        <v>6</v>
      </c>
      <c r="P75" s="59">
        <v>15</v>
      </c>
      <c r="Q75" s="60">
        <v>56</v>
      </c>
      <c r="R75" s="59">
        <v>4</v>
      </c>
      <c r="S75" s="60">
        <v>13</v>
      </c>
      <c r="T75" s="59">
        <v>12</v>
      </c>
      <c r="U75" s="60">
        <v>18</v>
      </c>
      <c r="V75" s="59">
        <v>18</v>
      </c>
      <c r="W75" s="60">
        <v>17</v>
      </c>
      <c r="X75" s="59">
        <v>70</v>
      </c>
      <c r="Y75" s="60">
        <v>3</v>
      </c>
      <c r="Z75" s="59">
        <v>22</v>
      </c>
      <c r="AA75" s="60">
        <v>11</v>
      </c>
      <c r="AB75" s="59">
        <v>3</v>
      </c>
      <c r="AC75" s="74">
        <v>288</v>
      </c>
    </row>
    <row r="76" spans="1:29" ht="25.5" customHeight="1">
      <c r="A76" s="73" t="s">
        <v>209</v>
      </c>
      <c r="B76" s="60">
        <v>1144</v>
      </c>
      <c r="C76" s="59">
        <v>647</v>
      </c>
      <c r="D76" s="59">
        <v>609</v>
      </c>
      <c r="E76" s="60">
        <v>110</v>
      </c>
      <c r="F76" s="59">
        <v>110</v>
      </c>
      <c r="G76" s="60">
        <v>109</v>
      </c>
      <c r="H76" s="74" t="s">
        <v>291</v>
      </c>
      <c r="I76" s="59">
        <v>152</v>
      </c>
      <c r="J76" s="77" t="s">
        <v>291</v>
      </c>
      <c r="K76" s="60">
        <v>34</v>
      </c>
      <c r="L76" s="74">
        <v>118</v>
      </c>
      <c r="M76" s="74">
        <v>347</v>
      </c>
      <c r="N76" s="59">
        <v>4</v>
      </c>
      <c r="O76" s="60" t="s">
        <v>291</v>
      </c>
      <c r="P76" s="59">
        <v>22</v>
      </c>
      <c r="Q76" s="60">
        <v>88</v>
      </c>
      <c r="R76" s="59">
        <v>11</v>
      </c>
      <c r="S76" s="60">
        <v>2</v>
      </c>
      <c r="T76" s="59">
        <v>12</v>
      </c>
      <c r="U76" s="60">
        <v>32</v>
      </c>
      <c r="V76" s="59">
        <v>18</v>
      </c>
      <c r="W76" s="60">
        <v>14</v>
      </c>
      <c r="X76" s="59">
        <v>82</v>
      </c>
      <c r="Y76" s="60">
        <v>5</v>
      </c>
      <c r="Z76" s="59">
        <v>32</v>
      </c>
      <c r="AA76" s="60">
        <v>20</v>
      </c>
      <c r="AB76" s="59">
        <v>5</v>
      </c>
      <c r="AC76" s="74">
        <v>445</v>
      </c>
    </row>
    <row r="77" spans="1:29" ht="25.5" customHeight="1">
      <c r="A77" s="78" t="s">
        <v>734</v>
      </c>
      <c r="B77" s="60">
        <v>1158</v>
      </c>
      <c r="C77" s="59">
        <v>694</v>
      </c>
      <c r="D77" s="59">
        <v>662</v>
      </c>
      <c r="E77" s="60">
        <v>102</v>
      </c>
      <c r="F77" s="59">
        <v>102</v>
      </c>
      <c r="G77" s="60">
        <v>101</v>
      </c>
      <c r="H77" s="74" t="s">
        <v>291</v>
      </c>
      <c r="I77" s="59">
        <v>188</v>
      </c>
      <c r="J77" s="77" t="s">
        <v>291</v>
      </c>
      <c r="K77" s="60">
        <v>38</v>
      </c>
      <c r="L77" s="74">
        <v>150</v>
      </c>
      <c r="M77" s="74">
        <v>372</v>
      </c>
      <c r="N77" s="59">
        <v>2</v>
      </c>
      <c r="O77" s="60">
        <v>7</v>
      </c>
      <c r="P77" s="59">
        <v>41</v>
      </c>
      <c r="Q77" s="60">
        <v>102</v>
      </c>
      <c r="R77" s="59">
        <v>7</v>
      </c>
      <c r="S77" s="60">
        <v>12</v>
      </c>
      <c r="T77" s="59">
        <v>15</v>
      </c>
      <c r="U77" s="60">
        <v>32</v>
      </c>
      <c r="V77" s="59">
        <v>19</v>
      </c>
      <c r="W77" s="60">
        <v>17</v>
      </c>
      <c r="X77" s="59">
        <v>48</v>
      </c>
      <c r="Y77" s="60">
        <v>5</v>
      </c>
      <c r="Z77" s="59">
        <v>40</v>
      </c>
      <c r="AA77" s="60">
        <v>14</v>
      </c>
      <c r="AB77" s="59">
        <v>11</v>
      </c>
      <c r="AC77" s="74">
        <v>366</v>
      </c>
    </row>
    <row r="78" spans="1:29" ht="25.5" customHeight="1">
      <c r="A78" s="79" t="s">
        <v>716</v>
      </c>
      <c r="B78" s="55">
        <v>6796</v>
      </c>
      <c r="C78" s="54">
        <v>3920</v>
      </c>
      <c r="D78" s="54">
        <v>3748</v>
      </c>
      <c r="E78" s="55">
        <v>269</v>
      </c>
      <c r="F78" s="54">
        <v>269</v>
      </c>
      <c r="G78" s="55">
        <v>266</v>
      </c>
      <c r="H78" s="44" t="s">
        <v>532</v>
      </c>
      <c r="I78" s="54">
        <v>1138</v>
      </c>
      <c r="J78" s="72">
        <v>1</v>
      </c>
      <c r="K78" s="55">
        <v>287</v>
      </c>
      <c r="L78" s="44">
        <v>850</v>
      </c>
      <c r="M78" s="44">
        <v>2341</v>
      </c>
      <c r="N78" s="54">
        <v>18</v>
      </c>
      <c r="O78" s="55">
        <v>26</v>
      </c>
      <c r="P78" s="54">
        <v>118</v>
      </c>
      <c r="Q78" s="55">
        <v>547</v>
      </c>
      <c r="R78" s="54">
        <v>57</v>
      </c>
      <c r="S78" s="55">
        <v>50</v>
      </c>
      <c r="T78" s="54">
        <v>71</v>
      </c>
      <c r="U78" s="55">
        <v>245</v>
      </c>
      <c r="V78" s="54">
        <v>149</v>
      </c>
      <c r="W78" s="55">
        <v>184</v>
      </c>
      <c r="X78" s="54">
        <v>454</v>
      </c>
      <c r="Y78" s="55">
        <v>42</v>
      </c>
      <c r="Z78" s="54">
        <v>194</v>
      </c>
      <c r="AA78" s="55">
        <v>114</v>
      </c>
      <c r="AB78" s="54">
        <v>72</v>
      </c>
      <c r="AC78" s="44">
        <v>2309</v>
      </c>
    </row>
    <row r="79" spans="1:29" ht="25.5" customHeight="1">
      <c r="A79" s="73" t="s">
        <v>735</v>
      </c>
      <c r="B79" s="60">
        <v>2121</v>
      </c>
      <c r="C79" s="59">
        <v>1228</v>
      </c>
      <c r="D79" s="59">
        <v>1194</v>
      </c>
      <c r="E79" s="60">
        <v>120</v>
      </c>
      <c r="F79" s="59">
        <v>120</v>
      </c>
      <c r="G79" s="60">
        <v>119</v>
      </c>
      <c r="H79" s="74" t="s">
        <v>291</v>
      </c>
      <c r="I79" s="59">
        <v>345</v>
      </c>
      <c r="J79" s="77" t="s">
        <v>291</v>
      </c>
      <c r="K79" s="60">
        <v>67</v>
      </c>
      <c r="L79" s="74">
        <v>278</v>
      </c>
      <c r="M79" s="74">
        <v>729</v>
      </c>
      <c r="N79" s="59">
        <v>4</v>
      </c>
      <c r="O79" s="60">
        <v>10</v>
      </c>
      <c r="P79" s="59">
        <v>27</v>
      </c>
      <c r="Q79" s="60">
        <v>197</v>
      </c>
      <c r="R79" s="59">
        <v>17</v>
      </c>
      <c r="S79" s="60">
        <v>18</v>
      </c>
      <c r="T79" s="59">
        <v>19</v>
      </c>
      <c r="U79" s="60">
        <v>74</v>
      </c>
      <c r="V79" s="59">
        <v>42</v>
      </c>
      <c r="W79" s="60">
        <v>35</v>
      </c>
      <c r="X79" s="59">
        <v>141</v>
      </c>
      <c r="Y79" s="60">
        <v>11</v>
      </c>
      <c r="Z79" s="59">
        <v>51</v>
      </c>
      <c r="AA79" s="60">
        <v>31</v>
      </c>
      <c r="AB79" s="59">
        <v>52</v>
      </c>
      <c r="AC79" s="74">
        <v>703</v>
      </c>
    </row>
    <row r="80" spans="1:29" ht="25.5" customHeight="1">
      <c r="A80" s="73" t="s">
        <v>709</v>
      </c>
      <c r="B80" s="60">
        <v>959</v>
      </c>
      <c r="C80" s="59">
        <v>537</v>
      </c>
      <c r="D80" s="59">
        <v>512</v>
      </c>
      <c r="E80" s="60">
        <v>51</v>
      </c>
      <c r="F80" s="59">
        <v>51</v>
      </c>
      <c r="G80" s="60">
        <v>50</v>
      </c>
      <c r="H80" s="74" t="s">
        <v>291</v>
      </c>
      <c r="I80" s="59">
        <v>149</v>
      </c>
      <c r="J80" s="77" t="s">
        <v>291</v>
      </c>
      <c r="K80" s="60">
        <v>47</v>
      </c>
      <c r="L80" s="74">
        <v>102</v>
      </c>
      <c r="M80" s="74">
        <v>312</v>
      </c>
      <c r="N80" s="59">
        <v>4</v>
      </c>
      <c r="O80" s="60">
        <v>3</v>
      </c>
      <c r="P80" s="59">
        <v>18</v>
      </c>
      <c r="Q80" s="60">
        <v>65</v>
      </c>
      <c r="R80" s="59">
        <v>6</v>
      </c>
      <c r="S80" s="60">
        <v>3</v>
      </c>
      <c r="T80" s="59">
        <v>10</v>
      </c>
      <c r="U80" s="60">
        <v>34</v>
      </c>
      <c r="V80" s="59">
        <v>22</v>
      </c>
      <c r="W80" s="60">
        <v>25</v>
      </c>
      <c r="X80" s="59">
        <v>58</v>
      </c>
      <c r="Y80" s="60">
        <v>5</v>
      </c>
      <c r="Z80" s="59">
        <v>32</v>
      </c>
      <c r="AA80" s="60">
        <v>17</v>
      </c>
      <c r="AB80" s="59">
        <v>10</v>
      </c>
      <c r="AC80" s="74">
        <v>294</v>
      </c>
    </row>
    <row r="81" spans="1:29" ht="25.5" customHeight="1">
      <c r="A81" s="73" t="s">
        <v>711</v>
      </c>
      <c r="B81" s="60">
        <v>1809</v>
      </c>
      <c r="C81" s="59">
        <v>997</v>
      </c>
      <c r="D81" s="59">
        <v>930</v>
      </c>
      <c r="E81" s="60">
        <v>35</v>
      </c>
      <c r="F81" s="59">
        <v>35</v>
      </c>
      <c r="G81" s="60">
        <v>35</v>
      </c>
      <c r="H81" s="74" t="s">
        <v>291</v>
      </c>
      <c r="I81" s="59">
        <v>280</v>
      </c>
      <c r="J81" s="77" t="s">
        <v>291</v>
      </c>
      <c r="K81" s="60">
        <v>62</v>
      </c>
      <c r="L81" s="74">
        <v>218</v>
      </c>
      <c r="M81" s="74">
        <v>615</v>
      </c>
      <c r="N81" s="59">
        <v>4</v>
      </c>
      <c r="O81" s="60">
        <v>7</v>
      </c>
      <c r="P81" s="59">
        <v>34</v>
      </c>
      <c r="Q81" s="60">
        <v>125</v>
      </c>
      <c r="R81" s="59">
        <v>16</v>
      </c>
      <c r="S81" s="60">
        <v>13</v>
      </c>
      <c r="T81" s="59">
        <v>24</v>
      </c>
      <c r="U81" s="60">
        <v>63</v>
      </c>
      <c r="V81" s="59">
        <v>39</v>
      </c>
      <c r="W81" s="60">
        <v>79</v>
      </c>
      <c r="X81" s="59">
        <v>119</v>
      </c>
      <c r="Y81" s="60">
        <v>12</v>
      </c>
      <c r="Z81" s="59">
        <v>49</v>
      </c>
      <c r="AA81" s="60">
        <v>23</v>
      </c>
      <c r="AB81" s="59">
        <v>8</v>
      </c>
      <c r="AC81" s="74">
        <v>732</v>
      </c>
    </row>
    <row r="82" spans="1:29" ht="25.5" customHeight="1">
      <c r="A82" s="73" t="s">
        <v>713</v>
      </c>
      <c r="B82" s="60">
        <v>1037</v>
      </c>
      <c r="C82" s="59">
        <v>642</v>
      </c>
      <c r="D82" s="59">
        <v>613</v>
      </c>
      <c r="E82" s="60">
        <v>41</v>
      </c>
      <c r="F82" s="59">
        <v>41</v>
      </c>
      <c r="G82" s="60">
        <v>40</v>
      </c>
      <c r="H82" s="74" t="s">
        <v>291</v>
      </c>
      <c r="I82" s="59">
        <v>183</v>
      </c>
      <c r="J82" s="77" t="s">
        <v>291</v>
      </c>
      <c r="K82" s="60">
        <v>65</v>
      </c>
      <c r="L82" s="74">
        <v>118</v>
      </c>
      <c r="M82" s="74">
        <v>389</v>
      </c>
      <c r="N82" s="59">
        <v>3</v>
      </c>
      <c r="O82" s="60">
        <v>4</v>
      </c>
      <c r="P82" s="59">
        <v>28</v>
      </c>
      <c r="Q82" s="60">
        <v>93</v>
      </c>
      <c r="R82" s="59">
        <v>7</v>
      </c>
      <c r="S82" s="60">
        <v>10</v>
      </c>
      <c r="T82" s="59">
        <v>7</v>
      </c>
      <c r="U82" s="60">
        <v>40</v>
      </c>
      <c r="V82" s="59">
        <v>32</v>
      </c>
      <c r="W82" s="60">
        <v>25</v>
      </c>
      <c r="X82" s="59">
        <v>67</v>
      </c>
      <c r="Y82" s="60">
        <v>7</v>
      </c>
      <c r="Z82" s="59">
        <v>38</v>
      </c>
      <c r="AA82" s="60">
        <v>26</v>
      </c>
      <c r="AB82" s="59">
        <v>2</v>
      </c>
      <c r="AC82" s="74">
        <v>298</v>
      </c>
    </row>
    <row r="83" spans="1:29" ht="25.5" customHeight="1" thickBot="1">
      <c r="A83" s="80" t="s">
        <v>736</v>
      </c>
      <c r="B83" s="70">
        <v>870</v>
      </c>
      <c r="C83" s="69">
        <v>516</v>
      </c>
      <c r="D83" s="69">
        <v>499</v>
      </c>
      <c r="E83" s="70">
        <v>22</v>
      </c>
      <c r="F83" s="69">
        <v>22</v>
      </c>
      <c r="G83" s="70">
        <v>22</v>
      </c>
      <c r="H83" s="81" t="s">
        <v>291</v>
      </c>
      <c r="I83" s="69">
        <v>181</v>
      </c>
      <c r="J83" s="82">
        <v>1</v>
      </c>
      <c r="K83" s="70">
        <v>46</v>
      </c>
      <c r="L83" s="81">
        <v>134</v>
      </c>
      <c r="M83" s="81">
        <v>296</v>
      </c>
      <c r="N83" s="69">
        <v>3</v>
      </c>
      <c r="O83" s="70">
        <v>2</v>
      </c>
      <c r="P83" s="69">
        <v>11</v>
      </c>
      <c r="Q83" s="70">
        <v>67</v>
      </c>
      <c r="R83" s="69">
        <v>11</v>
      </c>
      <c r="S83" s="70">
        <v>6</v>
      </c>
      <c r="T83" s="69">
        <v>11</v>
      </c>
      <c r="U83" s="70">
        <v>34</v>
      </c>
      <c r="V83" s="69">
        <v>14</v>
      </c>
      <c r="W83" s="70">
        <v>20</v>
      </c>
      <c r="X83" s="69">
        <v>69</v>
      </c>
      <c r="Y83" s="70">
        <v>7</v>
      </c>
      <c r="Z83" s="69">
        <v>24</v>
      </c>
      <c r="AA83" s="70">
        <v>17</v>
      </c>
      <c r="AB83" s="69" t="s">
        <v>291</v>
      </c>
      <c r="AC83" s="81">
        <v>282</v>
      </c>
    </row>
    <row r="84" spans="1:29" ht="18" customHeight="1" thickTop="1">
      <c r="A84" s="83" t="s">
        <v>290</v>
      </c>
    </row>
  </sheetData>
  <mergeCells count="35">
    <mergeCell ref="C4:C7"/>
    <mergeCell ref="D4:D7"/>
    <mergeCell ref="E4:L4"/>
    <mergeCell ref="Z6:Z7"/>
    <mergeCell ref="AA6:AA7"/>
    <mergeCell ref="M4:AB4"/>
    <mergeCell ref="J6:J7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85" t="s">
        <v>372</v>
      </c>
    </row>
    <row r="2" spans="1:10" ht="19.5" customHeight="1">
      <c r="A2" s="9" t="s">
        <v>442</v>
      </c>
      <c r="B2" s="9"/>
      <c r="C2" s="9"/>
      <c r="D2" s="9"/>
    </row>
    <row r="3" spans="1:10" ht="15" customHeight="1" thickBot="1">
      <c r="A3" s="376" t="s">
        <v>114</v>
      </c>
      <c r="D3" s="932" t="s">
        <v>324</v>
      </c>
      <c r="E3" s="932"/>
      <c r="F3" s="932"/>
      <c r="G3" s="932"/>
    </row>
    <row r="4" spans="1:10" ht="14.25" thickTop="1">
      <c r="A4" s="933"/>
      <c r="B4" s="751" t="s">
        <v>323</v>
      </c>
      <c r="C4" s="733"/>
      <c r="D4" s="729"/>
      <c r="E4" s="751" t="s">
        <v>322</v>
      </c>
      <c r="F4" s="733"/>
      <c r="G4" s="733"/>
      <c r="H4" s="669"/>
      <c r="I4" s="670"/>
      <c r="J4" s="670"/>
    </row>
    <row r="5" spans="1:10">
      <c r="A5" s="934"/>
      <c r="B5" s="500" t="s">
        <v>309</v>
      </c>
      <c r="C5" s="629" t="s">
        <v>263</v>
      </c>
      <c r="D5" s="97" t="s">
        <v>262</v>
      </c>
      <c r="E5" s="500" t="s">
        <v>309</v>
      </c>
      <c r="F5" s="629" t="s">
        <v>263</v>
      </c>
      <c r="G5" s="629" t="s">
        <v>262</v>
      </c>
      <c r="H5" s="669"/>
      <c r="I5" s="670"/>
      <c r="J5" s="670"/>
    </row>
    <row r="6" spans="1:10" ht="24.75" customHeight="1">
      <c r="A6" s="671" t="s">
        <v>308</v>
      </c>
      <c r="B6" s="377">
        <v>23874</v>
      </c>
      <c r="C6" s="359">
        <v>14143</v>
      </c>
      <c r="D6" s="378">
        <v>9731</v>
      </c>
      <c r="E6" s="377">
        <v>22571</v>
      </c>
      <c r="F6" s="359">
        <v>13147</v>
      </c>
      <c r="G6" s="379">
        <v>9424</v>
      </c>
      <c r="H6" s="669"/>
      <c r="I6" s="670"/>
      <c r="J6" s="670"/>
    </row>
    <row r="7" spans="1:10" ht="19.5" customHeight="1">
      <c r="A7" s="672" t="s">
        <v>321</v>
      </c>
      <c r="B7" s="154">
        <v>2419</v>
      </c>
      <c r="C7" s="152">
        <v>1282</v>
      </c>
      <c r="D7" s="153">
        <v>1137</v>
      </c>
      <c r="E7" s="154">
        <v>2442</v>
      </c>
      <c r="F7" s="152">
        <v>1224</v>
      </c>
      <c r="G7" s="167">
        <v>1218</v>
      </c>
      <c r="H7" s="669"/>
      <c r="I7" s="670"/>
      <c r="J7" s="670"/>
    </row>
    <row r="8" spans="1:10" ht="19.5" customHeight="1">
      <c r="A8" s="380" t="s">
        <v>320</v>
      </c>
      <c r="B8" s="154">
        <v>655</v>
      </c>
      <c r="C8" s="152">
        <v>586</v>
      </c>
      <c r="D8" s="153">
        <v>69</v>
      </c>
      <c r="E8" s="154">
        <v>493</v>
      </c>
      <c r="F8" s="152">
        <v>437</v>
      </c>
      <c r="G8" s="167">
        <v>56</v>
      </c>
      <c r="H8" s="669"/>
      <c r="I8" s="670"/>
      <c r="J8" s="670"/>
    </row>
    <row r="9" spans="1:10" ht="19.5" customHeight="1">
      <c r="A9" s="380" t="s">
        <v>319</v>
      </c>
      <c r="B9" s="154">
        <v>3598</v>
      </c>
      <c r="C9" s="152">
        <v>1370</v>
      </c>
      <c r="D9" s="153">
        <v>2228</v>
      </c>
      <c r="E9" s="154">
        <v>3317</v>
      </c>
      <c r="F9" s="152">
        <v>1240</v>
      </c>
      <c r="G9" s="167">
        <v>2077</v>
      </c>
      <c r="H9" s="669"/>
      <c r="I9" s="670"/>
      <c r="J9" s="670"/>
    </row>
    <row r="10" spans="1:10" ht="19.5" customHeight="1">
      <c r="A10" s="380" t="s">
        <v>318</v>
      </c>
      <c r="B10" s="154">
        <v>2834</v>
      </c>
      <c r="C10" s="152">
        <v>1704</v>
      </c>
      <c r="D10" s="153">
        <v>1130</v>
      </c>
      <c r="E10" s="154">
        <v>2735</v>
      </c>
      <c r="F10" s="152">
        <v>1569</v>
      </c>
      <c r="G10" s="167">
        <v>1166</v>
      </c>
      <c r="H10" s="669"/>
      <c r="I10" s="670"/>
      <c r="J10" s="670"/>
    </row>
    <row r="11" spans="1:10" ht="19.5" customHeight="1">
      <c r="A11" s="380" t="s">
        <v>317</v>
      </c>
      <c r="B11" s="154">
        <v>2503</v>
      </c>
      <c r="C11" s="152">
        <v>1399</v>
      </c>
      <c r="D11" s="153">
        <v>1104</v>
      </c>
      <c r="E11" s="154">
        <v>2694</v>
      </c>
      <c r="F11" s="152">
        <v>1596</v>
      </c>
      <c r="G11" s="167">
        <v>1098</v>
      </c>
      <c r="H11" s="669"/>
      <c r="I11" s="670"/>
      <c r="J11" s="670"/>
    </row>
    <row r="12" spans="1:10" ht="19.5" customHeight="1">
      <c r="A12" s="380" t="s">
        <v>316</v>
      </c>
      <c r="B12" s="154" t="s">
        <v>405</v>
      </c>
      <c r="C12" s="152" t="s">
        <v>405</v>
      </c>
      <c r="D12" s="153" t="s">
        <v>405</v>
      </c>
      <c r="E12" s="154" t="s">
        <v>525</v>
      </c>
      <c r="F12" s="152" t="s">
        <v>525</v>
      </c>
      <c r="G12" s="167" t="s">
        <v>525</v>
      </c>
      <c r="H12" s="669"/>
      <c r="I12" s="670"/>
      <c r="J12" s="670"/>
    </row>
    <row r="13" spans="1:10" ht="19.5" customHeight="1">
      <c r="A13" s="380" t="s">
        <v>315</v>
      </c>
      <c r="B13" s="154">
        <v>755</v>
      </c>
      <c r="C13" s="152">
        <v>701</v>
      </c>
      <c r="D13" s="153">
        <v>54</v>
      </c>
      <c r="E13" s="154">
        <v>633</v>
      </c>
      <c r="F13" s="152">
        <v>594</v>
      </c>
      <c r="G13" s="167">
        <v>39</v>
      </c>
      <c r="H13" s="669"/>
      <c r="I13" s="670"/>
      <c r="J13" s="670"/>
    </row>
    <row r="14" spans="1:10" ht="19.5" customHeight="1">
      <c r="A14" s="381" t="s">
        <v>314</v>
      </c>
      <c r="B14" s="154">
        <v>8789</v>
      </c>
      <c r="C14" s="152">
        <v>6186</v>
      </c>
      <c r="D14" s="153">
        <v>2603</v>
      </c>
      <c r="E14" s="154">
        <v>7679</v>
      </c>
      <c r="F14" s="152">
        <v>5542</v>
      </c>
      <c r="G14" s="167">
        <v>2137</v>
      </c>
      <c r="H14" s="669"/>
      <c r="I14" s="670"/>
      <c r="J14" s="670"/>
    </row>
    <row r="15" spans="1:10" ht="19.5" customHeight="1">
      <c r="A15" s="380" t="s">
        <v>313</v>
      </c>
      <c r="B15" s="154">
        <v>161</v>
      </c>
      <c r="C15" s="152">
        <v>156</v>
      </c>
      <c r="D15" s="153">
        <v>5</v>
      </c>
      <c r="E15" s="154">
        <v>175</v>
      </c>
      <c r="F15" s="152">
        <v>165</v>
      </c>
      <c r="G15" s="167">
        <v>10</v>
      </c>
      <c r="H15" s="669"/>
      <c r="I15" s="670"/>
      <c r="J15" s="670"/>
    </row>
    <row r="16" spans="1:10" ht="19.5" customHeight="1">
      <c r="A16" s="380" t="s">
        <v>312</v>
      </c>
      <c r="B16" s="154">
        <v>2131</v>
      </c>
      <c r="C16" s="152">
        <v>742</v>
      </c>
      <c r="D16" s="153">
        <v>1389</v>
      </c>
      <c r="E16" s="154">
        <v>2348</v>
      </c>
      <c r="F16" s="152">
        <v>745</v>
      </c>
      <c r="G16" s="167">
        <v>1603</v>
      </c>
      <c r="H16" s="669"/>
      <c r="I16" s="670"/>
      <c r="J16" s="670"/>
    </row>
    <row r="17" spans="1:16" ht="19.5" customHeight="1" thickBot="1">
      <c r="A17" s="382" t="s">
        <v>311</v>
      </c>
      <c r="B17" s="154">
        <v>29</v>
      </c>
      <c r="C17" s="152">
        <v>17</v>
      </c>
      <c r="D17" s="153">
        <v>12</v>
      </c>
      <c r="E17" s="383">
        <v>55</v>
      </c>
      <c r="F17" s="384">
        <v>35</v>
      </c>
      <c r="G17" s="385">
        <v>20</v>
      </c>
      <c r="H17" s="673"/>
      <c r="I17" s="674"/>
      <c r="J17" s="674"/>
    </row>
    <row r="18" spans="1:16" ht="13.5" customHeight="1" thickTop="1">
      <c r="A18" s="930"/>
      <c r="B18" s="751" t="s">
        <v>310</v>
      </c>
      <c r="C18" s="733"/>
      <c r="D18" s="733"/>
      <c r="E18" s="751" t="s">
        <v>534</v>
      </c>
      <c r="F18" s="733"/>
      <c r="G18" s="733"/>
      <c r="H18" s="751" t="s">
        <v>737</v>
      </c>
      <c r="I18" s="733"/>
      <c r="J18" s="733"/>
      <c r="K18" s="84"/>
      <c r="L18" s="84"/>
      <c r="M18" s="84"/>
      <c r="N18" s="84"/>
      <c r="O18" s="84"/>
      <c r="P18" s="84"/>
    </row>
    <row r="19" spans="1:16" ht="13.5" customHeight="1">
      <c r="A19" s="931"/>
      <c r="B19" s="500" t="s">
        <v>309</v>
      </c>
      <c r="C19" s="629" t="s">
        <v>263</v>
      </c>
      <c r="D19" s="629" t="s">
        <v>262</v>
      </c>
      <c r="E19" s="500" t="s">
        <v>309</v>
      </c>
      <c r="F19" s="629" t="s">
        <v>263</v>
      </c>
      <c r="G19" s="629" t="s">
        <v>262</v>
      </c>
      <c r="H19" s="500" t="s">
        <v>309</v>
      </c>
      <c r="I19" s="629" t="s">
        <v>263</v>
      </c>
      <c r="J19" s="629" t="s">
        <v>262</v>
      </c>
      <c r="K19" s="84"/>
      <c r="L19" s="84"/>
      <c r="M19" s="84"/>
      <c r="N19" s="84"/>
      <c r="O19" s="84"/>
      <c r="P19" s="84"/>
    </row>
    <row r="20" spans="1:16" ht="24.75" customHeight="1">
      <c r="A20" s="386" t="s">
        <v>308</v>
      </c>
      <c r="B20" s="387">
        <v>20266</v>
      </c>
      <c r="C20" s="388">
        <v>11615</v>
      </c>
      <c r="D20" s="389">
        <v>8651</v>
      </c>
      <c r="E20" s="387">
        <f>SUM(E21:E32)</f>
        <v>21687</v>
      </c>
      <c r="F20" s="387">
        <f>SUM(F21:F32)</f>
        <v>12106</v>
      </c>
      <c r="G20" s="387">
        <f>SUM(G21:G32)</f>
        <v>9581</v>
      </c>
      <c r="H20" s="387">
        <v>19199</v>
      </c>
      <c r="I20" s="387">
        <v>10565</v>
      </c>
      <c r="J20" s="387">
        <v>8634</v>
      </c>
      <c r="K20" s="84"/>
      <c r="L20" s="84"/>
      <c r="M20" s="84"/>
      <c r="N20" s="84"/>
      <c r="O20" s="84"/>
      <c r="P20" s="84"/>
    </row>
    <row r="21" spans="1:16" ht="19.5" customHeight="1">
      <c r="A21" s="675" t="s">
        <v>431</v>
      </c>
      <c r="B21" s="154">
        <v>476</v>
      </c>
      <c r="C21" s="152">
        <v>420</v>
      </c>
      <c r="D21" s="167">
        <v>56</v>
      </c>
      <c r="E21" s="154">
        <v>408</v>
      </c>
      <c r="F21" s="152">
        <v>356</v>
      </c>
      <c r="G21" s="167">
        <v>52</v>
      </c>
      <c r="H21" s="154">
        <v>312</v>
      </c>
      <c r="I21" s="152">
        <v>267</v>
      </c>
      <c r="J21" s="167">
        <v>45</v>
      </c>
      <c r="K21" s="84"/>
      <c r="L21" s="84"/>
      <c r="M21" s="84"/>
      <c r="N21" s="84"/>
      <c r="O21" s="84"/>
      <c r="P21" s="84"/>
    </row>
    <row r="22" spans="1:16" ht="19.5" customHeight="1">
      <c r="A22" s="676" t="s">
        <v>432</v>
      </c>
      <c r="B22" s="154">
        <v>2427</v>
      </c>
      <c r="C22" s="152">
        <v>1224</v>
      </c>
      <c r="D22" s="167">
        <v>1203</v>
      </c>
      <c r="E22" s="154">
        <v>2711</v>
      </c>
      <c r="F22" s="152">
        <v>1295</v>
      </c>
      <c r="G22" s="167">
        <v>1416</v>
      </c>
      <c r="H22" s="154">
        <v>2675</v>
      </c>
      <c r="I22" s="152">
        <v>1306</v>
      </c>
      <c r="J22" s="167">
        <v>1369</v>
      </c>
      <c r="K22" s="84"/>
      <c r="L22" s="84"/>
      <c r="M22" s="84"/>
      <c r="N22" s="84"/>
      <c r="O22" s="84"/>
      <c r="P22" s="84"/>
    </row>
    <row r="23" spans="1:16" ht="19.5" customHeight="1">
      <c r="A23" s="676" t="s">
        <v>433</v>
      </c>
      <c r="B23" s="154">
        <v>3099</v>
      </c>
      <c r="C23" s="152">
        <v>1287</v>
      </c>
      <c r="D23" s="167">
        <v>1812</v>
      </c>
      <c r="E23" s="154">
        <v>3140</v>
      </c>
      <c r="F23" s="152">
        <v>1273</v>
      </c>
      <c r="G23" s="167">
        <v>1867</v>
      </c>
      <c r="H23" s="154">
        <v>2990</v>
      </c>
      <c r="I23" s="152">
        <v>1150</v>
      </c>
      <c r="J23" s="167">
        <v>1840</v>
      </c>
      <c r="K23" s="84"/>
      <c r="L23" s="84"/>
      <c r="M23" s="84"/>
      <c r="N23" s="84"/>
      <c r="O23" s="84"/>
      <c r="P23" s="84"/>
    </row>
    <row r="24" spans="1:16" ht="19.5" customHeight="1">
      <c r="A24" s="676" t="s">
        <v>434</v>
      </c>
      <c r="B24" s="154">
        <v>2356</v>
      </c>
      <c r="C24" s="152">
        <v>1221</v>
      </c>
      <c r="D24" s="167">
        <v>1135</v>
      </c>
      <c r="E24" s="154">
        <v>2398</v>
      </c>
      <c r="F24" s="152">
        <v>1223</v>
      </c>
      <c r="G24" s="167">
        <v>1175</v>
      </c>
      <c r="H24" s="154">
        <v>2046</v>
      </c>
      <c r="I24" s="152">
        <v>991</v>
      </c>
      <c r="J24" s="167">
        <v>1055</v>
      </c>
      <c r="K24" s="84"/>
      <c r="L24" s="84"/>
      <c r="M24" s="84"/>
      <c r="N24" s="84"/>
      <c r="O24" s="84"/>
      <c r="P24" s="84"/>
    </row>
    <row r="25" spans="1:16" ht="19.5" customHeight="1">
      <c r="A25" s="676" t="s">
        <v>435</v>
      </c>
      <c r="B25" s="154">
        <v>2696</v>
      </c>
      <c r="C25" s="152">
        <v>878</v>
      </c>
      <c r="D25" s="167">
        <v>1818</v>
      </c>
      <c r="E25" s="154">
        <v>2849</v>
      </c>
      <c r="F25" s="152">
        <v>914</v>
      </c>
      <c r="G25" s="167">
        <v>1935</v>
      </c>
      <c r="H25" s="154">
        <v>2538</v>
      </c>
      <c r="I25" s="152">
        <v>816</v>
      </c>
      <c r="J25" s="167">
        <v>1722</v>
      </c>
      <c r="K25" s="84"/>
      <c r="L25" s="84"/>
      <c r="M25" s="84"/>
      <c r="N25" s="84"/>
      <c r="O25" s="84"/>
      <c r="P25" s="84"/>
    </row>
    <row r="26" spans="1:16" ht="19.5" customHeight="1">
      <c r="A26" s="676" t="s">
        <v>436</v>
      </c>
      <c r="B26" s="154">
        <v>192</v>
      </c>
      <c r="C26" s="152">
        <v>184</v>
      </c>
      <c r="D26" s="167">
        <v>8</v>
      </c>
      <c r="E26" s="154">
        <v>216</v>
      </c>
      <c r="F26" s="152">
        <v>206</v>
      </c>
      <c r="G26" s="167">
        <v>10</v>
      </c>
      <c r="H26" s="154">
        <v>221</v>
      </c>
      <c r="I26" s="152">
        <v>206</v>
      </c>
      <c r="J26" s="167">
        <v>15</v>
      </c>
      <c r="K26" s="84"/>
      <c r="L26" s="84"/>
      <c r="M26" s="84"/>
      <c r="N26" s="84"/>
      <c r="O26" s="84"/>
      <c r="P26" s="84"/>
    </row>
    <row r="27" spans="1:16" ht="19.5" customHeight="1">
      <c r="A27" s="676" t="s">
        <v>437</v>
      </c>
      <c r="B27" s="154">
        <v>1795</v>
      </c>
      <c r="C27" s="152">
        <v>1143</v>
      </c>
      <c r="D27" s="167">
        <v>652</v>
      </c>
      <c r="E27" s="154">
        <v>1951</v>
      </c>
      <c r="F27" s="152">
        <v>1230</v>
      </c>
      <c r="G27" s="167">
        <v>721</v>
      </c>
      <c r="H27" s="154">
        <v>1618</v>
      </c>
      <c r="I27" s="152">
        <v>1035</v>
      </c>
      <c r="J27" s="167">
        <v>583</v>
      </c>
      <c r="K27" s="84"/>
      <c r="L27" s="84"/>
      <c r="M27" s="84"/>
      <c r="N27" s="84"/>
      <c r="O27" s="84"/>
      <c r="P27" s="84"/>
    </row>
    <row r="28" spans="1:16" ht="19.5" customHeight="1">
      <c r="A28" s="676" t="s">
        <v>438</v>
      </c>
      <c r="B28" s="154">
        <v>3819</v>
      </c>
      <c r="C28" s="152">
        <v>2677</v>
      </c>
      <c r="D28" s="167">
        <v>1142</v>
      </c>
      <c r="E28" s="154">
        <v>3864</v>
      </c>
      <c r="F28" s="152">
        <v>2677</v>
      </c>
      <c r="G28" s="167">
        <v>1187</v>
      </c>
      <c r="H28" s="154">
        <v>3395</v>
      </c>
      <c r="I28" s="152">
        <v>2351</v>
      </c>
      <c r="J28" s="167">
        <v>1044</v>
      </c>
      <c r="K28" s="84"/>
      <c r="L28" s="84"/>
      <c r="M28" s="84"/>
      <c r="N28" s="84"/>
      <c r="O28" s="84"/>
      <c r="P28" s="84"/>
    </row>
    <row r="29" spans="1:16" ht="19.5" customHeight="1">
      <c r="A29" s="676" t="s">
        <v>439</v>
      </c>
      <c r="B29" s="154">
        <v>628</v>
      </c>
      <c r="C29" s="152">
        <v>611</v>
      </c>
      <c r="D29" s="167">
        <v>17</v>
      </c>
      <c r="E29" s="154">
        <v>620</v>
      </c>
      <c r="F29" s="152">
        <v>594</v>
      </c>
      <c r="G29" s="167">
        <v>26</v>
      </c>
      <c r="H29" s="154">
        <v>536</v>
      </c>
      <c r="I29" s="152">
        <v>506</v>
      </c>
      <c r="J29" s="167">
        <v>30</v>
      </c>
      <c r="K29" s="84"/>
      <c r="L29" s="84"/>
      <c r="M29" s="84"/>
      <c r="N29" s="84"/>
      <c r="O29" s="84"/>
      <c r="P29" s="84"/>
    </row>
    <row r="30" spans="1:16" ht="19.5" customHeight="1">
      <c r="A30" s="676" t="s">
        <v>440</v>
      </c>
      <c r="B30" s="154">
        <v>1103</v>
      </c>
      <c r="C30" s="152">
        <v>1078</v>
      </c>
      <c r="D30" s="167">
        <v>25</v>
      </c>
      <c r="E30" s="154">
        <v>1090</v>
      </c>
      <c r="F30" s="152">
        <v>1056</v>
      </c>
      <c r="G30" s="167">
        <v>34</v>
      </c>
      <c r="H30" s="154">
        <v>941</v>
      </c>
      <c r="I30" s="152">
        <v>915</v>
      </c>
      <c r="J30" s="167">
        <v>26</v>
      </c>
      <c r="K30" s="84"/>
      <c r="L30" s="84"/>
      <c r="M30" s="84"/>
      <c r="N30" s="84"/>
      <c r="O30" s="84"/>
      <c r="P30" s="84"/>
    </row>
    <row r="31" spans="1:16" ht="19.5" customHeight="1">
      <c r="A31" s="676" t="s">
        <v>441</v>
      </c>
      <c r="B31" s="154">
        <v>1392</v>
      </c>
      <c r="C31" s="152">
        <v>705</v>
      </c>
      <c r="D31" s="167">
        <v>687</v>
      </c>
      <c r="E31" s="154">
        <v>1489</v>
      </c>
      <c r="F31" s="152">
        <v>771</v>
      </c>
      <c r="G31" s="167">
        <v>718</v>
      </c>
      <c r="H31" s="154">
        <v>1607</v>
      </c>
      <c r="I31" s="152">
        <v>833</v>
      </c>
      <c r="J31" s="167">
        <v>774</v>
      </c>
      <c r="K31" s="84"/>
      <c r="L31" s="84"/>
      <c r="M31" s="84"/>
      <c r="N31" s="84"/>
      <c r="O31" s="84"/>
      <c r="P31" s="84"/>
    </row>
    <row r="32" spans="1:16" ht="19.5" customHeight="1">
      <c r="A32" s="677" t="s">
        <v>307</v>
      </c>
      <c r="B32" s="390">
        <v>283</v>
      </c>
      <c r="C32" s="205">
        <v>187</v>
      </c>
      <c r="D32" s="206">
        <v>96</v>
      </c>
      <c r="E32" s="390">
        <v>951</v>
      </c>
      <c r="F32" s="205">
        <v>511</v>
      </c>
      <c r="G32" s="206">
        <v>440</v>
      </c>
      <c r="H32" s="390">
        <v>320</v>
      </c>
      <c r="I32" s="205">
        <v>189</v>
      </c>
      <c r="J32" s="206">
        <v>131</v>
      </c>
      <c r="K32" s="84"/>
      <c r="L32" s="84"/>
      <c r="M32" s="84"/>
      <c r="N32" s="84"/>
      <c r="O32" s="84"/>
      <c r="P32" s="84"/>
    </row>
    <row r="33" spans="1:10" ht="18" customHeight="1">
      <c r="A33" s="266" t="s">
        <v>111</v>
      </c>
      <c r="B33" s="266"/>
      <c r="C33" s="266"/>
      <c r="D33" s="266"/>
      <c r="E33" s="96"/>
      <c r="F33" s="96"/>
      <c r="G33" s="96"/>
      <c r="H33" s="136"/>
      <c r="I33" s="136"/>
      <c r="J33" s="136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8">
    <mergeCell ref="H18:J18"/>
    <mergeCell ref="A18:A19"/>
    <mergeCell ref="B18:D18"/>
    <mergeCell ref="D3:G3"/>
    <mergeCell ref="E18:G18"/>
    <mergeCell ref="A4:A5"/>
    <mergeCell ref="B4:D4"/>
    <mergeCell ref="E4:G4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>
      <selection activeCell="A2" sqref="A2:B2"/>
    </sheetView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85" t="s">
        <v>372</v>
      </c>
    </row>
    <row r="2" spans="1:11" ht="19.5" customHeight="1">
      <c r="A2" s="937" t="s">
        <v>444</v>
      </c>
      <c r="B2" s="937"/>
      <c r="C2" s="9"/>
      <c r="E2" s="92"/>
    </row>
    <row r="3" spans="1:11" ht="15" customHeight="1" thickBot="1">
      <c r="A3" s="171" t="s">
        <v>114</v>
      </c>
      <c r="B3" s="171"/>
      <c r="C3" s="96"/>
      <c r="D3" s="96"/>
      <c r="E3" s="96"/>
      <c r="F3" s="96"/>
      <c r="G3" s="96"/>
      <c r="H3" s="96"/>
      <c r="I3" s="767" t="s">
        <v>329</v>
      </c>
      <c r="J3" s="767"/>
      <c r="K3" s="767"/>
    </row>
    <row r="4" spans="1:11" ht="14.25" customHeight="1" thickTop="1">
      <c r="A4" s="756" t="s">
        <v>14</v>
      </c>
      <c r="B4" s="734" t="s">
        <v>538</v>
      </c>
      <c r="C4" s="734" t="s">
        <v>539</v>
      </c>
      <c r="D4" s="734" t="s">
        <v>540</v>
      </c>
      <c r="E4" s="779" t="s">
        <v>541</v>
      </c>
      <c r="F4" s="940"/>
      <c r="G4" s="941"/>
      <c r="H4" s="733" t="s">
        <v>542</v>
      </c>
      <c r="I4" s="733"/>
      <c r="J4" s="729"/>
      <c r="K4" s="819" t="s">
        <v>543</v>
      </c>
    </row>
    <row r="5" spans="1:11">
      <c r="A5" s="939"/>
      <c r="B5" s="938"/>
      <c r="C5" s="938"/>
      <c r="D5" s="938"/>
      <c r="E5" s="942"/>
      <c r="F5" s="943"/>
      <c r="G5" s="944"/>
      <c r="H5" s="737"/>
      <c r="I5" s="737"/>
      <c r="J5" s="868"/>
      <c r="K5" s="948"/>
    </row>
    <row r="6" spans="1:11">
      <c r="A6" s="939"/>
      <c r="B6" s="938"/>
      <c r="C6" s="938"/>
      <c r="D6" s="938"/>
      <c r="E6" s="938" t="s">
        <v>443</v>
      </c>
      <c r="F6" s="945" t="s">
        <v>535</v>
      </c>
      <c r="G6" s="947" t="s">
        <v>536</v>
      </c>
      <c r="H6" s="737" t="s">
        <v>443</v>
      </c>
      <c r="I6" s="945" t="s">
        <v>535</v>
      </c>
      <c r="J6" s="947" t="s">
        <v>536</v>
      </c>
      <c r="K6" s="948"/>
    </row>
    <row r="7" spans="1:11" ht="46.5" customHeight="1">
      <c r="A7" s="757"/>
      <c r="B7" s="735"/>
      <c r="C7" s="735"/>
      <c r="D7" s="735"/>
      <c r="E7" s="735"/>
      <c r="F7" s="946"/>
      <c r="G7" s="735"/>
      <c r="H7" s="876"/>
      <c r="I7" s="946"/>
      <c r="J7" s="735"/>
      <c r="K7" s="949"/>
    </row>
    <row r="8" spans="1:11" ht="3.75" customHeight="1">
      <c r="A8" s="391"/>
      <c r="B8" s="392"/>
      <c r="C8" s="393"/>
      <c r="D8" s="393"/>
      <c r="E8" s="393"/>
      <c r="F8" s="393"/>
      <c r="G8" s="393"/>
      <c r="H8" s="393"/>
      <c r="I8" s="393"/>
      <c r="J8" s="393"/>
      <c r="K8" s="394"/>
    </row>
    <row r="9" spans="1:11" ht="16.5" customHeight="1">
      <c r="A9" s="146" t="s">
        <v>99</v>
      </c>
      <c r="B9" s="154">
        <v>39494</v>
      </c>
      <c r="C9" s="152">
        <v>39283</v>
      </c>
      <c r="D9" s="140">
        <v>211</v>
      </c>
      <c r="E9" s="179">
        <v>2018</v>
      </c>
      <c r="F9" s="152">
        <v>1312</v>
      </c>
      <c r="G9" s="152">
        <v>706</v>
      </c>
      <c r="H9" s="179">
        <v>2229</v>
      </c>
      <c r="I9" s="152">
        <v>1420</v>
      </c>
      <c r="J9" s="152">
        <v>809</v>
      </c>
      <c r="K9" s="282">
        <v>110.54</v>
      </c>
    </row>
    <row r="10" spans="1:11" ht="16.5" customHeight="1">
      <c r="A10" s="146" t="s">
        <v>9</v>
      </c>
      <c r="B10" s="154">
        <v>38777</v>
      </c>
      <c r="C10" s="152">
        <v>38830</v>
      </c>
      <c r="D10" s="140">
        <v>-53</v>
      </c>
      <c r="E10" s="179">
        <v>3200</v>
      </c>
      <c r="F10" s="152">
        <v>2066</v>
      </c>
      <c r="G10" s="152">
        <v>1134</v>
      </c>
      <c r="H10" s="179">
        <v>3147</v>
      </c>
      <c r="I10" s="152">
        <v>2099</v>
      </c>
      <c r="J10" s="152">
        <v>1048</v>
      </c>
      <c r="K10" s="282">
        <v>99.86</v>
      </c>
    </row>
    <row r="11" spans="1:11" ht="16.5" customHeight="1">
      <c r="A11" s="146" t="s">
        <v>8</v>
      </c>
      <c r="B11" s="154">
        <v>39074</v>
      </c>
      <c r="C11" s="152">
        <v>39093</v>
      </c>
      <c r="D11" s="140">
        <v>-19</v>
      </c>
      <c r="E11" s="179">
        <v>3835</v>
      </c>
      <c r="F11" s="152">
        <v>2651</v>
      </c>
      <c r="G11" s="152">
        <v>1184</v>
      </c>
      <c r="H11" s="179">
        <v>3816</v>
      </c>
      <c r="I11" s="152">
        <v>3009</v>
      </c>
      <c r="J11" s="152">
        <v>807</v>
      </c>
      <c r="K11" s="282">
        <v>99.95</v>
      </c>
    </row>
    <row r="12" spans="1:11" ht="16.5" customHeight="1">
      <c r="A12" s="146" t="s">
        <v>7</v>
      </c>
      <c r="B12" s="154">
        <v>40142</v>
      </c>
      <c r="C12" s="152">
        <v>39936</v>
      </c>
      <c r="D12" s="140">
        <v>206</v>
      </c>
      <c r="E12" s="179">
        <v>3767</v>
      </c>
      <c r="F12" s="152">
        <v>2909</v>
      </c>
      <c r="G12" s="152">
        <v>858</v>
      </c>
      <c r="H12" s="179">
        <v>3973</v>
      </c>
      <c r="I12" s="152">
        <v>3314</v>
      </c>
      <c r="J12" s="152">
        <v>659</v>
      </c>
      <c r="K12" s="282">
        <v>100.52</v>
      </c>
    </row>
    <row r="13" spans="1:11" ht="16.5" customHeight="1">
      <c r="A13" s="146" t="s">
        <v>6</v>
      </c>
      <c r="B13" s="154">
        <v>42700</v>
      </c>
      <c r="C13" s="152">
        <v>42355</v>
      </c>
      <c r="D13" s="140">
        <v>345</v>
      </c>
      <c r="E13" s="179">
        <v>4810</v>
      </c>
      <c r="F13" s="152">
        <v>3878</v>
      </c>
      <c r="G13" s="152">
        <v>932</v>
      </c>
      <c r="H13" s="179">
        <v>5155</v>
      </c>
      <c r="I13" s="152">
        <v>4412</v>
      </c>
      <c r="J13" s="152">
        <v>743</v>
      </c>
      <c r="K13" s="282">
        <v>100.81</v>
      </c>
    </row>
    <row r="14" spans="1:11" ht="16.5" customHeight="1">
      <c r="A14" s="146" t="s">
        <v>5</v>
      </c>
      <c r="B14" s="154">
        <v>44246</v>
      </c>
      <c r="C14" s="152">
        <v>43705</v>
      </c>
      <c r="D14" s="140">
        <v>541</v>
      </c>
      <c r="E14" s="179">
        <v>5731</v>
      </c>
      <c r="F14" s="152">
        <v>4749</v>
      </c>
      <c r="G14" s="152">
        <v>982</v>
      </c>
      <c r="H14" s="179">
        <v>6272</v>
      </c>
      <c r="I14" s="152">
        <v>5508</v>
      </c>
      <c r="J14" s="152">
        <v>764</v>
      </c>
      <c r="K14" s="282">
        <v>101.24</v>
      </c>
    </row>
    <row r="15" spans="1:11" ht="16.5" customHeight="1">
      <c r="A15" s="146" t="s">
        <v>93</v>
      </c>
      <c r="B15" s="154">
        <v>45162</v>
      </c>
      <c r="C15" s="152">
        <v>44888</v>
      </c>
      <c r="D15" s="140">
        <v>274</v>
      </c>
      <c r="E15" s="179">
        <v>7179</v>
      </c>
      <c r="F15" s="152">
        <v>5899</v>
      </c>
      <c r="G15" s="152">
        <v>1280</v>
      </c>
      <c r="H15" s="179">
        <v>7453</v>
      </c>
      <c r="I15" s="152">
        <v>6537</v>
      </c>
      <c r="J15" s="152">
        <v>916</v>
      </c>
      <c r="K15" s="282">
        <v>100.61</v>
      </c>
    </row>
    <row r="16" spans="1:11" ht="16.5" customHeight="1">
      <c r="A16" s="146" t="s">
        <v>4</v>
      </c>
      <c r="B16" s="154">
        <v>45556</v>
      </c>
      <c r="C16" s="152">
        <v>45711</v>
      </c>
      <c r="D16" s="140">
        <v>-145</v>
      </c>
      <c r="E16" s="179">
        <v>8188</v>
      </c>
      <c r="F16" s="152">
        <v>6966</v>
      </c>
      <c r="G16" s="152">
        <v>1222</v>
      </c>
      <c r="H16" s="179">
        <v>8013</v>
      </c>
      <c r="I16" s="152">
        <v>7206</v>
      </c>
      <c r="J16" s="152">
        <v>807</v>
      </c>
      <c r="K16" s="282">
        <v>99.68</v>
      </c>
    </row>
    <row r="17" spans="1:11" ht="16.5" customHeight="1">
      <c r="A17" s="146" t="s">
        <v>3</v>
      </c>
      <c r="B17" s="154">
        <v>45164</v>
      </c>
      <c r="C17" s="152">
        <v>46158</v>
      </c>
      <c r="D17" s="140">
        <v>-994</v>
      </c>
      <c r="E17" s="179">
        <v>9322</v>
      </c>
      <c r="F17" s="152">
        <v>8013</v>
      </c>
      <c r="G17" s="152">
        <v>1309</v>
      </c>
      <c r="H17" s="179">
        <v>8328</v>
      </c>
      <c r="I17" s="152">
        <v>7519</v>
      </c>
      <c r="J17" s="152">
        <v>809</v>
      </c>
      <c r="K17" s="282">
        <v>97.85</v>
      </c>
    </row>
    <row r="18" spans="1:11" ht="16.5" customHeight="1">
      <c r="A18" s="146" t="s">
        <v>2</v>
      </c>
      <c r="B18" s="154">
        <v>43539</v>
      </c>
      <c r="C18" s="152">
        <v>45499</v>
      </c>
      <c r="D18" s="158">
        <v>-1960</v>
      </c>
      <c r="E18" s="179">
        <v>10047</v>
      </c>
      <c r="F18" s="152">
        <v>8234</v>
      </c>
      <c r="G18" s="152">
        <v>1813</v>
      </c>
      <c r="H18" s="179">
        <v>8087</v>
      </c>
      <c r="I18" s="152">
        <v>7283</v>
      </c>
      <c r="J18" s="152">
        <v>804</v>
      </c>
      <c r="K18" s="282">
        <v>95.69</v>
      </c>
    </row>
    <row r="19" spans="1:11" ht="16.5" customHeight="1">
      <c r="A19" s="146" t="s">
        <v>116</v>
      </c>
      <c r="B19" s="154">
        <v>42659</v>
      </c>
      <c r="C19" s="152">
        <v>43997</v>
      </c>
      <c r="D19" s="158" t="s">
        <v>537</v>
      </c>
      <c r="E19" s="179">
        <v>9721</v>
      </c>
      <c r="F19" s="152">
        <v>8474</v>
      </c>
      <c r="G19" s="152">
        <v>1247</v>
      </c>
      <c r="H19" s="179">
        <v>8383</v>
      </c>
      <c r="I19" s="152">
        <v>7536</v>
      </c>
      <c r="J19" s="152">
        <v>847</v>
      </c>
      <c r="K19" s="282">
        <v>96.95</v>
      </c>
    </row>
    <row r="20" spans="1:11" ht="16.5" customHeight="1">
      <c r="A20" s="146" t="s">
        <v>386</v>
      </c>
      <c r="B20" s="154">
        <v>40712</v>
      </c>
      <c r="C20" s="152">
        <v>42512</v>
      </c>
      <c r="D20" s="158">
        <v>-1800</v>
      </c>
      <c r="E20" s="179">
        <v>10230</v>
      </c>
      <c r="F20" s="152">
        <v>9235</v>
      </c>
      <c r="G20" s="152">
        <v>995</v>
      </c>
      <c r="H20" s="179">
        <v>8430</v>
      </c>
      <c r="I20" s="152">
        <v>7547</v>
      </c>
      <c r="J20" s="152">
        <v>883</v>
      </c>
      <c r="K20" s="282">
        <v>95.77</v>
      </c>
    </row>
    <row r="21" spans="1:11">
      <c r="A21" s="146" t="s">
        <v>649</v>
      </c>
      <c r="B21" s="154">
        <v>39887</v>
      </c>
      <c r="C21" s="152">
        <v>40991</v>
      </c>
      <c r="D21" s="158">
        <v>-1104</v>
      </c>
      <c r="E21" s="179">
        <v>9409</v>
      </c>
      <c r="F21" s="152">
        <v>8520</v>
      </c>
      <c r="G21" s="152">
        <v>889</v>
      </c>
      <c r="H21" s="179">
        <v>8305</v>
      </c>
      <c r="I21" s="152">
        <v>7564</v>
      </c>
      <c r="J21" s="152">
        <v>741</v>
      </c>
      <c r="K21" s="282">
        <v>97.3</v>
      </c>
    </row>
    <row r="22" spans="1:11" ht="3.75" customHeight="1">
      <c r="A22" s="395"/>
      <c r="B22" s="396"/>
      <c r="C22" s="397"/>
      <c r="D22" s="397"/>
      <c r="E22" s="397"/>
      <c r="F22" s="397"/>
      <c r="G22" s="397"/>
      <c r="H22" s="397"/>
      <c r="I22" s="397"/>
      <c r="J22" s="397"/>
      <c r="K22" s="398"/>
    </row>
    <row r="23" spans="1:11">
      <c r="A23" s="935" t="s">
        <v>127</v>
      </c>
      <c r="B23" s="936"/>
      <c r="C23" s="96"/>
      <c r="D23" s="96"/>
      <c r="E23" s="96"/>
      <c r="F23" s="96"/>
      <c r="G23" s="96"/>
      <c r="H23" s="96"/>
      <c r="I23" s="96"/>
      <c r="J23" s="96"/>
      <c r="K23" s="96"/>
    </row>
  </sheetData>
  <mergeCells count="16">
    <mergeCell ref="A23:B23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A2" sqref="A2:F2"/>
    </sheetView>
  </sheetViews>
  <sheetFormatPr defaultColWidth="9" defaultRowHeight="13.5"/>
  <cols>
    <col min="1" max="13" width="9.125" style="13" customWidth="1"/>
    <col min="14" max="16384" width="9" style="13"/>
  </cols>
  <sheetData>
    <row r="1" spans="1:13" ht="18" customHeight="1">
      <c r="A1" s="85" t="s">
        <v>372</v>
      </c>
    </row>
    <row r="2" spans="1:13" s="10" customFormat="1" ht="19.5" customHeight="1">
      <c r="A2" s="954" t="s">
        <v>328</v>
      </c>
      <c r="B2" s="954"/>
      <c r="C2" s="954"/>
      <c r="D2" s="954"/>
      <c r="E2" s="954"/>
      <c r="F2" s="954"/>
    </row>
    <row r="3" spans="1:13" s="10" customFormat="1" ht="15" customHeight="1" thickBot="1">
      <c r="A3" s="148" t="s">
        <v>114</v>
      </c>
      <c r="B3" s="173"/>
      <c r="C3" s="96"/>
      <c r="D3" s="96"/>
      <c r="E3" s="96"/>
      <c r="F3" s="173"/>
      <c r="G3" s="96"/>
      <c r="H3" s="96"/>
      <c r="I3" s="96"/>
      <c r="J3" s="767" t="s">
        <v>327</v>
      </c>
      <c r="K3" s="767"/>
      <c r="L3" s="767"/>
      <c r="M3" s="767"/>
    </row>
    <row r="4" spans="1:13" s="10" customFormat="1" ht="24.95" customHeight="1" thickTop="1">
      <c r="A4" s="729" t="s">
        <v>14</v>
      </c>
      <c r="B4" s="731" t="s">
        <v>545</v>
      </c>
      <c r="C4" s="779" t="s">
        <v>546</v>
      </c>
      <c r="D4" s="733"/>
      <c r="E4" s="733"/>
      <c r="F4" s="951" t="s">
        <v>547</v>
      </c>
      <c r="G4" s="734" t="s">
        <v>548</v>
      </c>
      <c r="H4" s="951" t="s">
        <v>549</v>
      </c>
      <c r="I4" s="951" t="s">
        <v>550</v>
      </c>
      <c r="J4" s="951" t="s">
        <v>551</v>
      </c>
      <c r="K4" s="734" t="s">
        <v>552</v>
      </c>
      <c r="L4" s="736" t="s">
        <v>553</v>
      </c>
      <c r="M4" s="951" t="s">
        <v>554</v>
      </c>
    </row>
    <row r="5" spans="1:13" s="10" customFormat="1" ht="24.95" customHeight="1">
      <c r="A5" s="868"/>
      <c r="B5" s="938"/>
      <c r="C5" s="938" t="s">
        <v>555</v>
      </c>
      <c r="D5" s="950" t="s">
        <v>556</v>
      </c>
      <c r="E5" s="950" t="s">
        <v>557</v>
      </c>
      <c r="F5" s="869"/>
      <c r="G5" s="938"/>
      <c r="H5" s="952"/>
      <c r="I5" s="952"/>
      <c r="J5" s="952"/>
      <c r="K5" s="938"/>
      <c r="L5" s="737"/>
      <c r="M5" s="952"/>
    </row>
    <row r="6" spans="1:13" s="10" customFormat="1" ht="24.95" customHeight="1">
      <c r="A6" s="730"/>
      <c r="B6" s="735"/>
      <c r="C6" s="735"/>
      <c r="D6" s="946"/>
      <c r="E6" s="946"/>
      <c r="F6" s="956"/>
      <c r="G6" s="735"/>
      <c r="H6" s="946"/>
      <c r="I6" s="946"/>
      <c r="J6" s="946"/>
      <c r="K6" s="735"/>
      <c r="L6" s="876"/>
      <c r="M6" s="946"/>
    </row>
    <row r="7" spans="1:13" s="10" customFormat="1" ht="21" customHeight="1">
      <c r="A7" s="146" t="s">
        <v>99</v>
      </c>
      <c r="B7" s="151">
        <v>8372</v>
      </c>
      <c r="C7" s="152">
        <v>4889</v>
      </c>
      <c r="D7" s="152" t="s">
        <v>558</v>
      </c>
      <c r="E7" s="152" t="s">
        <v>558</v>
      </c>
      <c r="F7" s="152">
        <v>3004</v>
      </c>
      <c r="G7" s="152">
        <v>36</v>
      </c>
      <c r="H7" s="152">
        <v>53</v>
      </c>
      <c r="I7" s="152">
        <v>11</v>
      </c>
      <c r="J7" s="152">
        <v>100</v>
      </c>
      <c r="K7" s="152">
        <v>8</v>
      </c>
      <c r="L7" s="152">
        <v>65</v>
      </c>
      <c r="M7" s="167">
        <v>196</v>
      </c>
    </row>
    <row r="8" spans="1:13" s="10" customFormat="1" ht="21" customHeight="1">
      <c r="A8" s="146" t="s">
        <v>8</v>
      </c>
      <c r="B8" s="151">
        <v>9697</v>
      </c>
      <c r="C8" s="152">
        <v>4012</v>
      </c>
      <c r="D8" s="152" t="s">
        <v>544</v>
      </c>
      <c r="E8" s="152" t="s">
        <v>544</v>
      </c>
      <c r="F8" s="152">
        <v>5210</v>
      </c>
      <c r="G8" s="152">
        <v>54</v>
      </c>
      <c r="H8" s="152">
        <v>55</v>
      </c>
      <c r="I8" s="152">
        <v>9</v>
      </c>
      <c r="J8" s="152">
        <v>151</v>
      </c>
      <c r="K8" s="152">
        <v>8</v>
      </c>
      <c r="L8" s="152">
        <v>28</v>
      </c>
      <c r="M8" s="167">
        <v>170</v>
      </c>
    </row>
    <row r="9" spans="1:13" s="10" customFormat="1" ht="21" customHeight="1">
      <c r="A9" s="146" t="s">
        <v>6</v>
      </c>
      <c r="B9" s="151">
        <v>11864</v>
      </c>
      <c r="C9" s="152">
        <v>3372</v>
      </c>
      <c r="D9" s="152">
        <v>1725</v>
      </c>
      <c r="E9" s="152">
        <v>1647</v>
      </c>
      <c r="F9" s="152">
        <v>7304</v>
      </c>
      <c r="G9" s="152">
        <v>42</v>
      </c>
      <c r="H9" s="152">
        <v>60</v>
      </c>
      <c r="I9" s="152">
        <v>13</v>
      </c>
      <c r="J9" s="152">
        <v>753</v>
      </c>
      <c r="K9" s="152">
        <v>28</v>
      </c>
      <c r="L9" s="152">
        <v>70</v>
      </c>
      <c r="M9" s="167">
        <v>207</v>
      </c>
    </row>
    <row r="10" spans="1:13" s="10" customFormat="1" ht="21" customHeight="1">
      <c r="A10" s="146" t="s">
        <v>93</v>
      </c>
      <c r="B10" s="151">
        <v>13769</v>
      </c>
      <c r="C10" s="152">
        <v>2539</v>
      </c>
      <c r="D10" s="152">
        <v>1053</v>
      </c>
      <c r="E10" s="152">
        <v>1486</v>
      </c>
      <c r="F10" s="152">
        <v>9153</v>
      </c>
      <c r="G10" s="152">
        <v>39</v>
      </c>
      <c r="H10" s="152" t="s">
        <v>405</v>
      </c>
      <c r="I10" s="152" t="s">
        <v>405</v>
      </c>
      <c r="J10" s="152">
        <v>1784</v>
      </c>
      <c r="K10" s="152" t="s">
        <v>405</v>
      </c>
      <c r="L10" s="152" t="s">
        <v>405</v>
      </c>
      <c r="M10" s="167">
        <v>236</v>
      </c>
    </row>
    <row r="11" spans="1:13" s="10" customFormat="1" ht="21" customHeight="1">
      <c r="A11" s="146" t="s">
        <v>3</v>
      </c>
      <c r="B11" s="151">
        <v>16062</v>
      </c>
      <c r="C11" s="152">
        <v>1988</v>
      </c>
      <c r="D11" s="152">
        <v>664</v>
      </c>
      <c r="E11" s="152">
        <v>1324</v>
      </c>
      <c r="F11" s="152">
        <v>10283</v>
      </c>
      <c r="G11" s="152">
        <v>13</v>
      </c>
      <c r="H11" s="152" t="s">
        <v>405</v>
      </c>
      <c r="I11" s="152" t="s">
        <v>405</v>
      </c>
      <c r="J11" s="152">
        <v>3144</v>
      </c>
      <c r="K11" s="152" t="s">
        <v>405</v>
      </c>
      <c r="L11" s="152" t="s">
        <v>405</v>
      </c>
      <c r="M11" s="167">
        <v>332</v>
      </c>
    </row>
    <row r="12" spans="1:13" s="10" customFormat="1" ht="21" customHeight="1">
      <c r="A12" s="326" t="s">
        <v>326</v>
      </c>
      <c r="B12" s="399">
        <v>45166</v>
      </c>
      <c r="C12" s="205">
        <v>6543</v>
      </c>
      <c r="D12" s="205">
        <v>2220</v>
      </c>
      <c r="E12" s="205">
        <v>4323</v>
      </c>
      <c r="F12" s="205">
        <v>31458</v>
      </c>
      <c r="G12" s="205">
        <v>27</v>
      </c>
      <c r="H12" s="205" t="s">
        <v>405</v>
      </c>
      <c r="I12" s="205" t="s">
        <v>405</v>
      </c>
      <c r="J12" s="205">
        <v>6183</v>
      </c>
      <c r="K12" s="205" t="s">
        <v>405</v>
      </c>
      <c r="L12" s="205" t="s">
        <v>405</v>
      </c>
      <c r="M12" s="206">
        <v>589</v>
      </c>
    </row>
    <row r="13" spans="1:13" s="10" customFormat="1" ht="18" customHeight="1">
      <c r="A13" s="753" t="s">
        <v>127</v>
      </c>
      <c r="B13" s="955"/>
      <c r="C13" s="96"/>
      <c r="D13" s="96"/>
      <c r="E13" s="96"/>
      <c r="F13" s="96"/>
      <c r="G13" s="953" t="s">
        <v>325</v>
      </c>
      <c r="H13" s="953"/>
      <c r="I13" s="953"/>
      <c r="J13" s="953"/>
      <c r="K13" s="953"/>
      <c r="L13" s="953"/>
      <c r="M13" s="953"/>
    </row>
    <row r="14" spans="1:13" s="10" customFormat="1">
      <c r="A14" s="96"/>
      <c r="B14" s="96"/>
      <c r="C14" s="96"/>
      <c r="D14" s="96"/>
      <c r="E14" s="96"/>
      <c r="F14" s="96"/>
      <c r="G14" s="953"/>
      <c r="H14" s="953"/>
      <c r="I14" s="953"/>
      <c r="J14" s="953"/>
      <c r="K14" s="953"/>
      <c r="L14" s="953"/>
      <c r="M14" s="953"/>
    </row>
  </sheetData>
  <mergeCells count="18"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  <mergeCell ref="L4:L6"/>
    <mergeCell ref="M4:M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>
      <selection activeCell="A2" sqref="A2:C2"/>
    </sheetView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14" width="9.625" style="10" customWidth="1"/>
    <col min="15" max="16384" width="11" style="10"/>
  </cols>
  <sheetData>
    <row r="1" spans="1:14" ht="18" customHeight="1">
      <c r="A1" s="85" t="s">
        <v>372</v>
      </c>
    </row>
    <row r="2" spans="1:14" ht="19.5" customHeight="1">
      <c r="A2" s="957" t="s">
        <v>335</v>
      </c>
      <c r="B2" s="957"/>
      <c r="C2" s="957"/>
      <c r="D2" s="12"/>
      <c r="E2" s="12"/>
      <c r="F2" s="12"/>
      <c r="G2" s="12"/>
      <c r="H2" s="96"/>
      <c r="I2" s="96"/>
      <c r="J2" s="96"/>
      <c r="K2" s="96"/>
      <c r="L2" s="96"/>
      <c r="M2" s="96"/>
      <c r="N2" s="96"/>
    </row>
    <row r="3" spans="1:14" ht="15" customHeight="1" thickBot="1">
      <c r="A3" s="94" t="s">
        <v>114</v>
      </c>
      <c r="B3" s="12"/>
      <c r="C3" s="12"/>
      <c r="D3" s="12"/>
      <c r="E3" s="12"/>
      <c r="F3" s="12"/>
      <c r="G3" s="12"/>
      <c r="H3" s="96"/>
      <c r="I3" s="96"/>
      <c r="J3" s="96"/>
      <c r="K3" s="96"/>
      <c r="L3" s="96"/>
      <c r="M3" s="767" t="s">
        <v>221</v>
      </c>
      <c r="N3" s="767"/>
    </row>
    <row r="4" spans="1:14" ht="14.25" thickTop="1">
      <c r="A4" s="733" t="s">
        <v>334</v>
      </c>
      <c r="B4" s="779" t="s">
        <v>519</v>
      </c>
      <c r="C4" s="733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</row>
    <row r="5" spans="1:14">
      <c r="A5" s="737"/>
      <c r="B5" s="946"/>
      <c r="C5" s="876"/>
      <c r="D5" s="952" t="s">
        <v>333</v>
      </c>
      <c r="E5" s="737"/>
      <c r="F5" s="737"/>
      <c r="G5" s="737"/>
      <c r="H5" s="737"/>
      <c r="I5" s="737"/>
      <c r="J5" s="737"/>
      <c r="K5" s="737"/>
      <c r="L5" s="868"/>
      <c r="M5" s="952" t="s">
        <v>341</v>
      </c>
      <c r="N5" s="737"/>
    </row>
    <row r="6" spans="1:14" ht="30" customHeight="1">
      <c r="A6" s="876"/>
      <c r="B6" s="98" t="s">
        <v>446</v>
      </c>
      <c r="C6" s="401" t="s">
        <v>332</v>
      </c>
      <c r="D6" s="402" t="s">
        <v>331</v>
      </c>
      <c r="E6" s="97" t="s">
        <v>330</v>
      </c>
      <c r="F6" s="97" t="s">
        <v>559</v>
      </c>
      <c r="G6" s="98" t="s">
        <v>445</v>
      </c>
      <c r="H6" s="97" t="s">
        <v>447</v>
      </c>
      <c r="I6" s="97" t="s">
        <v>340</v>
      </c>
      <c r="J6" s="97" t="s">
        <v>339</v>
      </c>
      <c r="K6" s="410" t="s">
        <v>336</v>
      </c>
      <c r="L6" s="411" t="s">
        <v>338</v>
      </c>
      <c r="M6" s="410" t="s">
        <v>337</v>
      </c>
      <c r="N6" s="412" t="s">
        <v>336</v>
      </c>
    </row>
    <row r="7" spans="1:14" ht="33.950000000000003" customHeight="1">
      <c r="A7" s="146" t="s">
        <v>97</v>
      </c>
      <c r="B7" s="403">
        <v>9864</v>
      </c>
      <c r="C7" s="404">
        <v>39093</v>
      </c>
      <c r="D7" s="404">
        <v>9697</v>
      </c>
      <c r="E7" s="405">
        <v>639</v>
      </c>
      <c r="F7" s="405">
        <v>1410</v>
      </c>
      <c r="G7" s="406">
        <v>1841</v>
      </c>
      <c r="H7" s="413">
        <v>2501</v>
      </c>
      <c r="I7" s="152">
        <v>1654</v>
      </c>
      <c r="J7" s="152">
        <v>1652</v>
      </c>
      <c r="K7" s="152">
        <v>37991</v>
      </c>
      <c r="L7" s="281">
        <v>3.92</v>
      </c>
      <c r="M7" s="152">
        <v>167</v>
      </c>
      <c r="N7" s="413">
        <v>1102</v>
      </c>
    </row>
    <row r="8" spans="1:14" ht="33.950000000000003" customHeight="1">
      <c r="A8" s="146" t="s">
        <v>7</v>
      </c>
      <c r="B8" s="403">
        <v>10879</v>
      </c>
      <c r="C8" s="404">
        <v>39936</v>
      </c>
      <c r="D8" s="404">
        <v>10762</v>
      </c>
      <c r="E8" s="405">
        <v>1007</v>
      </c>
      <c r="F8" s="405">
        <v>1906</v>
      </c>
      <c r="G8" s="406">
        <v>2196</v>
      </c>
      <c r="H8" s="413">
        <v>2604</v>
      </c>
      <c r="I8" s="152">
        <v>1586</v>
      </c>
      <c r="J8" s="152">
        <v>1463</v>
      </c>
      <c r="K8" s="152">
        <v>39236</v>
      </c>
      <c r="L8" s="281">
        <v>3.65</v>
      </c>
      <c r="M8" s="152">
        <v>106</v>
      </c>
      <c r="N8" s="413">
        <v>686</v>
      </c>
    </row>
    <row r="9" spans="1:14" ht="33.950000000000003" customHeight="1">
      <c r="A9" s="146" t="s">
        <v>6</v>
      </c>
      <c r="B9" s="403">
        <v>12121</v>
      </c>
      <c r="C9" s="404">
        <v>42335</v>
      </c>
      <c r="D9" s="404">
        <v>11864</v>
      </c>
      <c r="E9" s="405">
        <v>1288</v>
      </c>
      <c r="F9" s="405">
        <v>2337</v>
      </c>
      <c r="G9" s="406">
        <v>2396</v>
      </c>
      <c r="H9" s="413">
        <v>2784</v>
      </c>
      <c r="I9" s="152">
        <v>1632</v>
      </c>
      <c r="J9" s="152">
        <v>1427</v>
      </c>
      <c r="K9" s="152">
        <v>41616</v>
      </c>
      <c r="L9" s="281">
        <v>3.51</v>
      </c>
      <c r="M9" s="152">
        <v>257</v>
      </c>
      <c r="N9" s="413">
        <v>739</v>
      </c>
    </row>
    <row r="10" spans="1:14" ht="33.950000000000003" customHeight="1">
      <c r="A10" s="146" t="s">
        <v>5</v>
      </c>
      <c r="B10" s="403">
        <v>12872</v>
      </c>
      <c r="C10" s="404">
        <v>43705</v>
      </c>
      <c r="D10" s="404">
        <v>12849</v>
      </c>
      <c r="E10" s="405">
        <v>1853</v>
      </c>
      <c r="F10" s="405">
        <v>2712</v>
      </c>
      <c r="G10" s="406">
        <v>2435</v>
      </c>
      <c r="H10" s="413">
        <v>2732</v>
      </c>
      <c r="I10" s="152">
        <v>1673</v>
      </c>
      <c r="J10" s="152">
        <v>1444</v>
      </c>
      <c r="K10" s="152">
        <v>43168</v>
      </c>
      <c r="L10" s="281">
        <v>3.36</v>
      </c>
      <c r="M10" s="152">
        <v>23</v>
      </c>
      <c r="N10" s="413">
        <v>537</v>
      </c>
    </row>
    <row r="11" spans="1:14" ht="33.950000000000003" customHeight="1">
      <c r="A11" s="146" t="s">
        <v>93</v>
      </c>
      <c r="B11" s="403">
        <v>13785</v>
      </c>
      <c r="C11" s="404">
        <v>44888</v>
      </c>
      <c r="D11" s="404">
        <v>13769</v>
      </c>
      <c r="E11" s="405">
        <v>2310</v>
      </c>
      <c r="F11" s="405">
        <v>3122</v>
      </c>
      <c r="G11" s="406">
        <v>2631</v>
      </c>
      <c r="H11" s="413">
        <v>2720</v>
      </c>
      <c r="I11" s="152">
        <v>1537</v>
      </c>
      <c r="J11" s="152">
        <v>1449</v>
      </c>
      <c r="K11" s="152">
        <v>44341</v>
      </c>
      <c r="L11" s="281">
        <v>3.22</v>
      </c>
      <c r="M11" s="152">
        <v>16</v>
      </c>
      <c r="N11" s="413">
        <v>329</v>
      </c>
    </row>
    <row r="12" spans="1:14" ht="33.950000000000003" customHeight="1">
      <c r="A12" s="146" t="s">
        <v>4</v>
      </c>
      <c r="B12" s="403">
        <v>15084</v>
      </c>
      <c r="C12" s="404">
        <v>45711</v>
      </c>
      <c r="D12" s="404">
        <v>15067</v>
      </c>
      <c r="E12" s="405">
        <v>3032</v>
      </c>
      <c r="F12" s="405">
        <v>3818</v>
      </c>
      <c r="G12" s="406">
        <v>2861</v>
      </c>
      <c r="H12" s="413">
        <v>2672</v>
      </c>
      <c r="I12" s="152">
        <v>1413</v>
      </c>
      <c r="J12" s="152">
        <v>1271</v>
      </c>
      <c r="K12" s="152">
        <v>45165</v>
      </c>
      <c r="L12" s="281">
        <v>3</v>
      </c>
      <c r="M12" s="152">
        <v>17</v>
      </c>
      <c r="N12" s="413">
        <v>546</v>
      </c>
    </row>
    <row r="13" spans="1:14" ht="33.950000000000003" customHeight="1">
      <c r="A13" s="146" t="s">
        <v>3</v>
      </c>
      <c r="B13" s="403">
        <v>16234</v>
      </c>
      <c r="C13" s="404">
        <v>46158</v>
      </c>
      <c r="D13" s="404">
        <v>16062</v>
      </c>
      <c r="E13" s="405">
        <v>3772</v>
      </c>
      <c r="F13" s="405">
        <v>4223</v>
      </c>
      <c r="G13" s="406">
        <v>3060</v>
      </c>
      <c r="H13" s="413">
        <v>2698</v>
      </c>
      <c r="I13" s="152">
        <v>1297</v>
      </c>
      <c r="J13" s="152">
        <v>1012</v>
      </c>
      <c r="K13" s="152">
        <v>45166</v>
      </c>
      <c r="L13" s="281">
        <v>2.81</v>
      </c>
      <c r="M13" s="152">
        <v>172</v>
      </c>
      <c r="N13" s="413">
        <v>992</v>
      </c>
    </row>
    <row r="14" spans="1:14" ht="27" customHeight="1">
      <c r="A14" s="146" t="s">
        <v>2</v>
      </c>
      <c r="B14" s="403">
        <v>16251</v>
      </c>
      <c r="C14" s="404">
        <v>45499</v>
      </c>
      <c r="D14" s="404">
        <v>15799</v>
      </c>
      <c r="E14" s="405">
        <v>3478</v>
      </c>
      <c r="F14" s="405">
        <v>4469</v>
      </c>
      <c r="G14" s="406">
        <v>3142</v>
      </c>
      <c r="H14" s="413">
        <v>2568</v>
      </c>
      <c r="I14" s="152">
        <v>1232</v>
      </c>
      <c r="J14" s="152">
        <v>910</v>
      </c>
      <c r="K14" s="152">
        <v>44103</v>
      </c>
      <c r="L14" s="281">
        <v>2.79</v>
      </c>
      <c r="M14" s="152">
        <v>32</v>
      </c>
      <c r="N14" s="413">
        <v>877</v>
      </c>
    </row>
    <row r="15" spans="1:14" s="22" customFormat="1" ht="27" customHeight="1">
      <c r="A15" s="407" t="s">
        <v>116</v>
      </c>
      <c r="B15" s="403">
        <v>16343</v>
      </c>
      <c r="C15" s="404">
        <v>43997</v>
      </c>
      <c r="D15" s="404">
        <v>16291</v>
      </c>
      <c r="E15" s="405">
        <v>4015</v>
      </c>
      <c r="F15" s="405">
        <v>4849</v>
      </c>
      <c r="G15" s="408">
        <v>3172</v>
      </c>
      <c r="H15" s="167">
        <v>2595</v>
      </c>
      <c r="I15" s="152">
        <v>963</v>
      </c>
      <c r="J15" s="152">
        <v>697</v>
      </c>
      <c r="K15" s="152">
        <v>42892</v>
      </c>
      <c r="L15" s="168">
        <v>2.63</v>
      </c>
      <c r="M15" s="152">
        <v>52</v>
      </c>
      <c r="N15" s="154">
        <v>1105</v>
      </c>
    </row>
    <row r="16" spans="1:14" ht="27" customHeight="1">
      <c r="A16" s="678" t="s">
        <v>386</v>
      </c>
      <c r="B16" s="679">
        <v>16662</v>
      </c>
      <c r="C16" s="679">
        <v>42512</v>
      </c>
      <c r="D16" s="679">
        <v>16622</v>
      </c>
      <c r="E16" s="680">
        <v>4623</v>
      </c>
      <c r="F16" s="680">
        <v>5238</v>
      </c>
      <c r="G16" s="681">
        <v>3130</v>
      </c>
      <c r="H16" s="682">
        <v>2148</v>
      </c>
      <c r="I16" s="683">
        <v>937</v>
      </c>
      <c r="J16" s="683">
        <v>546</v>
      </c>
      <c r="K16" s="683">
        <v>41265</v>
      </c>
      <c r="L16" s="684" t="s">
        <v>560</v>
      </c>
      <c r="M16" s="683">
        <v>40</v>
      </c>
      <c r="N16" s="685">
        <v>1247</v>
      </c>
    </row>
    <row r="17" spans="1:14" ht="27" customHeight="1">
      <c r="A17" s="409" t="s">
        <v>649</v>
      </c>
      <c r="B17" s="19">
        <v>16831</v>
      </c>
      <c r="C17" s="19">
        <v>40991</v>
      </c>
      <c r="D17" s="19">
        <v>16780</v>
      </c>
      <c r="E17" s="20">
        <v>5058</v>
      </c>
      <c r="F17" s="20">
        <v>5464</v>
      </c>
      <c r="G17" s="93">
        <v>3003</v>
      </c>
      <c r="H17" s="686">
        <v>2103</v>
      </c>
      <c r="I17" s="16">
        <v>770</v>
      </c>
      <c r="J17" s="16">
        <v>382</v>
      </c>
      <c r="K17" s="16">
        <v>39699</v>
      </c>
      <c r="L17" s="21" t="s">
        <v>738</v>
      </c>
      <c r="M17" s="16">
        <v>51</v>
      </c>
      <c r="N17" s="17">
        <v>1292</v>
      </c>
    </row>
    <row r="18" spans="1:14" ht="27" customHeight="1">
      <c r="A18" s="266" t="s">
        <v>111</v>
      </c>
      <c r="B18" s="96"/>
      <c r="C18" s="96"/>
      <c r="D18" s="96"/>
      <c r="E18" s="96"/>
      <c r="F18" s="96"/>
      <c r="G18" s="96"/>
    </row>
    <row r="19" spans="1:14" ht="27" customHeight="1"/>
    <row r="20" spans="1:14" ht="27" customHeight="1"/>
    <row r="21" spans="1:14" ht="27" customHeight="1"/>
    <row r="22" spans="1:14">
      <c r="J22" s="23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>
      <selection activeCell="A2" sqref="A2:E2"/>
    </sheetView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85" t="s">
        <v>372</v>
      </c>
    </row>
    <row r="2" spans="1:11" ht="19.5" customHeight="1">
      <c r="A2" s="724" t="s">
        <v>448</v>
      </c>
      <c r="B2" s="724"/>
      <c r="C2" s="724"/>
      <c r="D2" s="724"/>
      <c r="E2" s="724"/>
      <c r="F2" s="96"/>
      <c r="G2" s="96"/>
      <c r="H2" s="96"/>
      <c r="I2" s="96"/>
      <c r="J2" s="96"/>
      <c r="K2" s="96"/>
    </row>
    <row r="3" spans="1:11" ht="15" customHeight="1" thickBot="1">
      <c r="A3" s="414" t="s">
        <v>114</v>
      </c>
      <c r="B3" s="96"/>
      <c r="C3" s="96"/>
      <c r="D3" s="96"/>
      <c r="E3" s="96"/>
      <c r="F3" s="96"/>
      <c r="G3" s="96"/>
      <c r="H3" s="173"/>
      <c r="I3" s="767" t="s">
        <v>456</v>
      </c>
      <c r="J3" s="767"/>
      <c r="K3" s="767"/>
    </row>
    <row r="4" spans="1:11" ht="21" customHeight="1" thickTop="1">
      <c r="A4" s="729" t="s">
        <v>334</v>
      </c>
      <c r="B4" s="731" t="s">
        <v>446</v>
      </c>
      <c r="C4" s="779" t="s">
        <v>449</v>
      </c>
      <c r="D4" s="733"/>
      <c r="E4" s="733"/>
      <c r="F4" s="734" t="s">
        <v>344</v>
      </c>
      <c r="G4" s="968" t="s">
        <v>450</v>
      </c>
      <c r="H4" s="734" t="s">
        <v>451</v>
      </c>
      <c r="I4" s="963" t="s">
        <v>452</v>
      </c>
      <c r="J4" s="951" t="s">
        <v>453</v>
      </c>
      <c r="K4" s="733"/>
    </row>
    <row r="5" spans="1:11" ht="12" customHeight="1">
      <c r="A5" s="868"/>
      <c r="B5" s="938"/>
      <c r="C5" s="965" t="s">
        <v>466</v>
      </c>
      <c r="D5" s="967" t="s">
        <v>263</v>
      </c>
      <c r="E5" s="947" t="s">
        <v>262</v>
      </c>
      <c r="F5" s="938"/>
      <c r="G5" s="969"/>
      <c r="H5" s="938"/>
      <c r="I5" s="964"/>
      <c r="J5" s="952"/>
      <c r="K5" s="737"/>
    </row>
    <row r="6" spans="1:11" ht="24" customHeight="1">
      <c r="A6" s="868"/>
      <c r="B6" s="938"/>
      <c r="C6" s="966"/>
      <c r="D6" s="966"/>
      <c r="E6" s="735"/>
      <c r="F6" s="938"/>
      <c r="G6" s="969"/>
      <c r="H6" s="938"/>
      <c r="I6" s="964"/>
      <c r="J6" s="323" t="s">
        <v>343</v>
      </c>
      <c r="K6" s="323" t="s">
        <v>342</v>
      </c>
    </row>
    <row r="7" spans="1:11" ht="3.75" customHeight="1">
      <c r="A7" s="163"/>
      <c r="B7" s="100"/>
      <c r="C7" s="415"/>
      <c r="D7" s="415"/>
      <c r="E7" s="101"/>
      <c r="F7" s="101"/>
      <c r="G7" s="101"/>
      <c r="H7" s="101"/>
      <c r="I7" s="101"/>
      <c r="J7" s="101"/>
      <c r="K7" s="102"/>
    </row>
    <row r="8" spans="1:11" ht="16.5" customHeight="1">
      <c r="A8" s="146" t="s">
        <v>99</v>
      </c>
      <c r="B8" s="416">
        <v>3339</v>
      </c>
      <c r="C8" s="404">
        <v>13629</v>
      </c>
      <c r="D8" s="405">
        <v>6323</v>
      </c>
      <c r="E8" s="405">
        <v>7306</v>
      </c>
      <c r="F8" s="158" t="s">
        <v>405</v>
      </c>
      <c r="G8" s="417" t="s">
        <v>405</v>
      </c>
      <c r="H8" s="418">
        <v>3.2</v>
      </c>
      <c r="I8" s="166">
        <v>4259.1000000000004</v>
      </c>
      <c r="J8" s="418">
        <v>34.700000000000003</v>
      </c>
      <c r="K8" s="419">
        <v>3.3</v>
      </c>
    </row>
    <row r="9" spans="1:11" ht="16.5" customHeight="1">
      <c r="A9" s="146" t="s">
        <v>9</v>
      </c>
      <c r="B9" s="416">
        <v>3337</v>
      </c>
      <c r="C9" s="404">
        <v>12604</v>
      </c>
      <c r="D9" s="405">
        <v>5750</v>
      </c>
      <c r="E9" s="405">
        <v>6854</v>
      </c>
      <c r="F9" s="158">
        <v>-1025</v>
      </c>
      <c r="G9" s="417">
        <v>-7.5</v>
      </c>
      <c r="H9" s="418">
        <v>2</v>
      </c>
      <c r="I9" s="166">
        <v>6302</v>
      </c>
      <c r="J9" s="418">
        <v>32.5</v>
      </c>
      <c r="K9" s="419">
        <v>2.1</v>
      </c>
    </row>
    <row r="10" spans="1:11" ht="16.5" customHeight="1">
      <c r="A10" s="146" t="s">
        <v>8</v>
      </c>
      <c r="B10" s="416">
        <v>3357</v>
      </c>
      <c r="C10" s="404">
        <v>12645</v>
      </c>
      <c r="D10" s="405">
        <v>5838</v>
      </c>
      <c r="E10" s="405">
        <v>6807</v>
      </c>
      <c r="F10" s="160">
        <v>41</v>
      </c>
      <c r="G10" s="160">
        <v>0.2</v>
      </c>
      <c r="H10" s="418">
        <v>2</v>
      </c>
      <c r="I10" s="166">
        <v>6322.5</v>
      </c>
      <c r="J10" s="418">
        <v>32.299999999999997</v>
      </c>
      <c r="K10" s="419">
        <v>2.1</v>
      </c>
    </row>
    <row r="11" spans="1:11" ht="16.5" customHeight="1">
      <c r="A11" s="146" t="s">
        <v>7</v>
      </c>
      <c r="B11" s="416">
        <v>3858</v>
      </c>
      <c r="C11" s="404">
        <v>12808</v>
      </c>
      <c r="D11" s="405">
        <v>5986</v>
      </c>
      <c r="E11" s="405">
        <v>6822</v>
      </c>
      <c r="F11" s="160">
        <v>163</v>
      </c>
      <c r="G11" s="160">
        <v>1.3</v>
      </c>
      <c r="H11" s="418">
        <v>2.4</v>
      </c>
      <c r="I11" s="166">
        <v>5336.7</v>
      </c>
      <c r="J11" s="418">
        <v>32.1</v>
      </c>
      <c r="K11" s="419">
        <v>2.6</v>
      </c>
    </row>
    <row r="12" spans="1:11" ht="16.5" customHeight="1">
      <c r="A12" s="146" t="s">
        <v>6</v>
      </c>
      <c r="B12" s="416">
        <v>4797</v>
      </c>
      <c r="C12" s="404">
        <v>15333</v>
      </c>
      <c r="D12" s="405">
        <v>7287</v>
      </c>
      <c r="E12" s="405">
        <v>8046</v>
      </c>
      <c r="F12" s="158">
        <v>2525</v>
      </c>
      <c r="G12" s="160">
        <v>19.7</v>
      </c>
      <c r="H12" s="418">
        <v>3.2</v>
      </c>
      <c r="I12" s="166">
        <v>4791.6000000000004</v>
      </c>
      <c r="J12" s="418">
        <v>36.200000000000003</v>
      </c>
      <c r="K12" s="419">
        <v>3.4</v>
      </c>
    </row>
    <row r="13" spans="1:11" ht="16.5" customHeight="1">
      <c r="A13" s="146" t="s">
        <v>5</v>
      </c>
      <c r="B13" s="416">
        <v>5630</v>
      </c>
      <c r="C13" s="404">
        <v>16827</v>
      </c>
      <c r="D13" s="405">
        <v>8074</v>
      </c>
      <c r="E13" s="405">
        <v>8753</v>
      </c>
      <c r="F13" s="158">
        <v>1494</v>
      </c>
      <c r="G13" s="160">
        <v>9.6999999999999993</v>
      </c>
      <c r="H13" s="418">
        <v>4</v>
      </c>
      <c r="I13" s="166">
        <v>4206.8</v>
      </c>
      <c r="J13" s="418">
        <v>38.5</v>
      </c>
      <c r="K13" s="419">
        <v>4.3</v>
      </c>
    </row>
    <row r="14" spans="1:11" ht="16.5" customHeight="1">
      <c r="A14" s="146" t="s">
        <v>93</v>
      </c>
      <c r="B14" s="416">
        <v>5433</v>
      </c>
      <c r="C14" s="404">
        <v>16049</v>
      </c>
      <c r="D14" s="405">
        <v>7719</v>
      </c>
      <c r="E14" s="405">
        <v>8330</v>
      </c>
      <c r="F14" s="158">
        <v>-788</v>
      </c>
      <c r="G14" s="417">
        <v>-4.5999999999999996</v>
      </c>
      <c r="H14" s="418">
        <v>4.0999999999999996</v>
      </c>
      <c r="I14" s="166">
        <v>3914.4</v>
      </c>
      <c r="J14" s="418">
        <v>35.799999999999997</v>
      </c>
      <c r="K14" s="419">
        <v>4.2</v>
      </c>
    </row>
    <row r="15" spans="1:11" ht="16.5" customHeight="1">
      <c r="A15" s="146" t="s">
        <v>4</v>
      </c>
      <c r="B15" s="416">
        <v>5465</v>
      </c>
      <c r="C15" s="404">
        <v>14737</v>
      </c>
      <c r="D15" s="405">
        <v>7050</v>
      </c>
      <c r="E15" s="405">
        <v>7684</v>
      </c>
      <c r="F15" s="158">
        <v>-1315</v>
      </c>
      <c r="G15" s="417">
        <v>-8.1999999999999993</v>
      </c>
      <c r="H15" s="418">
        <v>3.9</v>
      </c>
      <c r="I15" s="166">
        <v>3778.7</v>
      </c>
      <c r="J15" s="418">
        <v>32.200000000000003</v>
      </c>
      <c r="K15" s="419">
        <v>4</v>
      </c>
    </row>
    <row r="16" spans="1:11" ht="16.5" customHeight="1">
      <c r="A16" s="146" t="s">
        <v>3</v>
      </c>
      <c r="B16" s="416">
        <v>5083</v>
      </c>
      <c r="C16" s="404">
        <v>12876</v>
      </c>
      <c r="D16" s="405">
        <v>6252</v>
      </c>
      <c r="E16" s="405">
        <v>6624</v>
      </c>
      <c r="F16" s="158">
        <v>-1858</v>
      </c>
      <c r="G16" s="417">
        <v>-12.6</v>
      </c>
      <c r="H16" s="418">
        <v>3.8</v>
      </c>
      <c r="I16" s="166">
        <v>3388.4</v>
      </c>
      <c r="J16" s="418">
        <v>27.9</v>
      </c>
      <c r="K16" s="419">
        <v>3.8</v>
      </c>
    </row>
    <row r="17" spans="1:11" ht="16.5" customHeight="1">
      <c r="A17" s="146" t="s">
        <v>2</v>
      </c>
      <c r="B17" s="416">
        <v>4875</v>
      </c>
      <c r="C17" s="404">
        <v>12263</v>
      </c>
      <c r="D17" s="405">
        <v>5840</v>
      </c>
      <c r="E17" s="405">
        <v>6423</v>
      </c>
      <c r="F17" s="158">
        <v>-613</v>
      </c>
      <c r="G17" s="417">
        <v>-4.8</v>
      </c>
      <c r="H17" s="418">
        <v>3.8</v>
      </c>
      <c r="I17" s="166">
        <v>3305.4</v>
      </c>
      <c r="J17" s="418">
        <v>27</v>
      </c>
      <c r="K17" s="419">
        <v>3.8</v>
      </c>
    </row>
    <row r="18" spans="1:11" ht="16.5" customHeight="1">
      <c r="A18" s="420" t="s">
        <v>116</v>
      </c>
      <c r="B18" s="156">
        <v>3619</v>
      </c>
      <c r="C18" s="157">
        <v>8767</v>
      </c>
      <c r="D18" s="158">
        <v>4180</v>
      </c>
      <c r="E18" s="158">
        <v>4587</v>
      </c>
      <c r="F18" s="158">
        <v>-3496</v>
      </c>
      <c r="G18" s="158">
        <v>-28.5</v>
      </c>
      <c r="H18" s="158" t="s">
        <v>561</v>
      </c>
      <c r="I18" s="158" t="s">
        <v>562</v>
      </c>
      <c r="J18" s="417">
        <v>19.899999999999999</v>
      </c>
      <c r="K18" s="420" t="s">
        <v>561</v>
      </c>
    </row>
    <row r="19" spans="1:11" s="27" customFormat="1" ht="16.5" customHeight="1">
      <c r="A19" s="420" t="s">
        <v>386</v>
      </c>
      <c r="B19" s="25">
        <v>2361</v>
      </c>
      <c r="C19" s="26">
        <f>SUM(D19:E19)</f>
        <v>5345</v>
      </c>
      <c r="D19" s="18">
        <v>2526</v>
      </c>
      <c r="E19" s="18">
        <v>2819</v>
      </c>
      <c r="F19" s="18">
        <f>C19-C17</f>
        <v>-6918</v>
      </c>
      <c r="G19" s="18">
        <v>-39</v>
      </c>
      <c r="H19" s="24">
        <v>2</v>
      </c>
      <c r="I19" s="24">
        <v>2685.9</v>
      </c>
      <c r="J19" s="24">
        <v>12.57</v>
      </c>
      <c r="K19" s="95">
        <v>2</v>
      </c>
    </row>
    <row r="20" spans="1:11" s="27" customFormat="1" ht="16.5" customHeight="1">
      <c r="A20" s="420" t="s">
        <v>649</v>
      </c>
      <c r="B20" s="958" t="s">
        <v>739</v>
      </c>
      <c r="C20" s="959"/>
      <c r="D20" s="959"/>
      <c r="E20" s="959"/>
      <c r="F20" s="959"/>
      <c r="G20" s="959"/>
      <c r="H20" s="959"/>
      <c r="I20" s="959"/>
      <c r="J20" s="959"/>
      <c r="K20" s="959"/>
    </row>
    <row r="21" spans="1:11" ht="5.25" customHeight="1">
      <c r="A21" s="421"/>
      <c r="B21" s="960"/>
      <c r="C21" s="961"/>
      <c r="D21" s="961"/>
      <c r="E21" s="961"/>
      <c r="F21" s="961"/>
      <c r="G21" s="961"/>
      <c r="H21" s="961"/>
      <c r="I21" s="961"/>
      <c r="J21" s="961"/>
      <c r="K21" s="961"/>
    </row>
    <row r="22" spans="1:11" ht="24.95" customHeight="1">
      <c r="A22" s="266" t="s">
        <v>111</v>
      </c>
      <c r="B22" s="96"/>
      <c r="C22" s="96"/>
      <c r="D22" s="96"/>
      <c r="E22" s="962" t="s">
        <v>740</v>
      </c>
      <c r="F22" s="962"/>
      <c r="G22" s="962"/>
      <c r="H22" s="962"/>
      <c r="I22" s="962"/>
      <c r="J22" s="962"/>
      <c r="K22" s="962"/>
    </row>
    <row r="23" spans="1:11">
      <c r="A23" s="96"/>
      <c r="B23" s="96"/>
      <c r="C23" s="96"/>
      <c r="D23" s="96"/>
      <c r="E23" s="802"/>
      <c r="F23" s="802"/>
      <c r="G23" s="802"/>
      <c r="H23" s="802"/>
      <c r="I23" s="802"/>
      <c r="J23" s="802"/>
      <c r="K23" s="802"/>
    </row>
  </sheetData>
  <mergeCells count="15">
    <mergeCell ref="B20:K21"/>
    <mergeCell ref="E22:K23"/>
    <mergeCell ref="A2:E2"/>
    <mergeCell ref="I3:K3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zoomScaleNormal="100" workbookViewId="0"/>
  </sheetViews>
  <sheetFormatPr defaultColWidth="9" defaultRowHeight="13.5"/>
  <cols>
    <col min="1" max="2" width="10.75" style="13" customWidth="1"/>
    <col min="3" max="12" width="9.375" style="13" customWidth="1"/>
    <col min="13" max="16384" width="9" style="13"/>
  </cols>
  <sheetData>
    <row r="1" spans="1:12" ht="18" customHeight="1">
      <c r="A1" s="85" t="s">
        <v>372</v>
      </c>
    </row>
    <row r="2" spans="1:12" ht="19.5" customHeight="1">
      <c r="A2" s="724" t="s">
        <v>380</v>
      </c>
      <c r="B2" s="724"/>
      <c r="C2" s="724"/>
      <c r="D2" s="724"/>
      <c r="E2" s="187"/>
      <c r="F2" s="96"/>
      <c r="G2" s="96"/>
      <c r="H2" s="96"/>
      <c r="I2" s="96"/>
      <c r="J2" s="96"/>
      <c r="K2" s="96"/>
      <c r="L2" s="96"/>
    </row>
    <row r="3" spans="1:12" ht="14.25" thickBot="1">
      <c r="A3" s="172"/>
      <c r="B3" s="136"/>
      <c r="C3" s="96"/>
      <c r="D3" s="96"/>
      <c r="E3" s="96"/>
      <c r="F3" s="96"/>
      <c r="G3" s="96"/>
      <c r="H3" s="136"/>
      <c r="I3" s="136"/>
      <c r="J3" s="874" t="s">
        <v>381</v>
      </c>
      <c r="K3" s="874"/>
      <c r="L3" s="874"/>
    </row>
    <row r="4" spans="1:12" ht="14.25" thickTop="1">
      <c r="A4" s="729" t="s">
        <v>334</v>
      </c>
      <c r="B4" s="951" t="s">
        <v>382</v>
      </c>
      <c r="C4" s="400"/>
      <c r="D4" s="400"/>
      <c r="E4" s="400"/>
      <c r="F4" s="400"/>
      <c r="G4" s="400"/>
      <c r="H4" s="400"/>
      <c r="I4" s="400"/>
      <c r="J4" s="422"/>
      <c r="K4" s="422"/>
      <c r="L4" s="422"/>
    </row>
    <row r="5" spans="1:12" ht="25.5">
      <c r="A5" s="730"/>
      <c r="B5" s="956"/>
      <c r="C5" s="440" t="s">
        <v>585</v>
      </c>
      <c r="D5" s="423" t="s">
        <v>586</v>
      </c>
      <c r="E5" s="441" t="s">
        <v>587</v>
      </c>
      <c r="F5" s="441" t="s">
        <v>588</v>
      </c>
      <c r="G5" s="402" t="s">
        <v>589</v>
      </c>
      <c r="H5" s="402" t="s">
        <v>590</v>
      </c>
      <c r="I5" s="440" t="s">
        <v>591</v>
      </c>
      <c r="J5" s="440" t="s">
        <v>592</v>
      </c>
      <c r="K5" s="440" t="s">
        <v>383</v>
      </c>
      <c r="L5" s="211" t="s">
        <v>384</v>
      </c>
    </row>
    <row r="6" spans="1:12">
      <c r="A6" s="424" t="s">
        <v>839</v>
      </c>
      <c r="B6" s="425">
        <v>704</v>
      </c>
      <c r="C6" s="426">
        <v>73</v>
      </c>
      <c r="D6" s="427">
        <v>62</v>
      </c>
      <c r="E6" s="427">
        <v>180</v>
      </c>
      <c r="F6" s="427">
        <v>199</v>
      </c>
      <c r="G6" s="427">
        <v>93</v>
      </c>
      <c r="H6" s="427">
        <v>37</v>
      </c>
      <c r="I6" s="427">
        <v>25</v>
      </c>
      <c r="J6" s="427">
        <v>5</v>
      </c>
      <c r="K6" s="427">
        <v>2</v>
      </c>
      <c r="L6" s="428">
        <v>28</v>
      </c>
    </row>
    <row r="7" spans="1:12">
      <c r="A7" s="424" t="s">
        <v>840</v>
      </c>
      <c r="B7" s="425">
        <v>710</v>
      </c>
      <c r="C7" s="426">
        <v>83</v>
      </c>
      <c r="D7" s="427">
        <v>63</v>
      </c>
      <c r="E7" s="427">
        <v>169</v>
      </c>
      <c r="F7" s="427">
        <v>215</v>
      </c>
      <c r="G7" s="427">
        <v>89</v>
      </c>
      <c r="H7" s="427">
        <v>32</v>
      </c>
      <c r="I7" s="427">
        <v>31</v>
      </c>
      <c r="J7" s="427">
        <v>4</v>
      </c>
      <c r="K7" s="427">
        <v>3</v>
      </c>
      <c r="L7" s="428">
        <v>21</v>
      </c>
    </row>
    <row r="8" spans="1:12">
      <c r="A8" s="424" t="s">
        <v>841</v>
      </c>
      <c r="B8" s="425">
        <v>728</v>
      </c>
      <c r="C8" s="426">
        <v>100</v>
      </c>
      <c r="D8" s="427">
        <v>69</v>
      </c>
      <c r="E8" s="427">
        <v>141</v>
      </c>
      <c r="F8" s="427">
        <v>227</v>
      </c>
      <c r="G8" s="427">
        <v>99</v>
      </c>
      <c r="H8" s="427">
        <v>40</v>
      </c>
      <c r="I8" s="427">
        <v>25</v>
      </c>
      <c r="J8" s="427">
        <v>4</v>
      </c>
      <c r="K8" s="427">
        <v>3</v>
      </c>
      <c r="L8" s="428">
        <v>20</v>
      </c>
    </row>
    <row r="9" spans="1:12">
      <c r="A9" s="424" t="s">
        <v>842</v>
      </c>
      <c r="B9" s="425">
        <v>734</v>
      </c>
      <c r="C9" s="426">
        <v>93</v>
      </c>
      <c r="D9" s="427">
        <v>75</v>
      </c>
      <c r="E9" s="427">
        <v>121</v>
      </c>
      <c r="F9" s="427">
        <v>239</v>
      </c>
      <c r="G9" s="427">
        <v>98</v>
      </c>
      <c r="H9" s="427">
        <v>55</v>
      </c>
      <c r="I9" s="427">
        <v>24</v>
      </c>
      <c r="J9" s="427">
        <v>6</v>
      </c>
      <c r="K9" s="427">
        <v>3</v>
      </c>
      <c r="L9" s="428">
        <v>20</v>
      </c>
    </row>
    <row r="10" spans="1:12">
      <c r="A10" s="424" t="s">
        <v>843</v>
      </c>
      <c r="B10" s="425">
        <v>775</v>
      </c>
      <c r="C10" s="426">
        <v>120</v>
      </c>
      <c r="D10" s="427">
        <v>83</v>
      </c>
      <c r="E10" s="427">
        <v>111</v>
      </c>
      <c r="F10" s="427">
        <v>240</v>
      </c>
      <c r="G10" s="427">
        <v>102</v>
      </c>
      <c r="H10" s="427">
        <v>62</v>
      </c>
      <c r="I10" s="427">
        <v>26</v>
      </c>
      <c r="J10" s="427">
        <v>7</v>
      </c>
      <c r="K10" s="427">
        <v>3</v>
      </c>
      <c r="L10" s="428">
        <v>21</v>
      </c>
    </row>
    <row r="11" spans="1:12">
      <c r="A11" s="424" t="s">
        <v>844</v>
      </c>
      <c r="B11" s="425">
        <v>782</v>
      </c>
      <c r="C11" s="426">
        <v>144</v>
      </c>
      <c r="D11" s="427">
        <v>87</v>
      </c>
      <c r="E11" s="427">
        <v>82</v>
      </c>
      <c r="F11" s="427">
        <v>250</v>
      </c>
      <c r="G11" s="427">
        <v>109</v>
      </c>
      <c r="H11" s="427">
        <v>57</v>
      </c>
      <c r="I11" s="427">
        <v>22</v>
      </c>
      <c r="J11" s="427">
        <v>8</v>
      </c>
      <c r="K11" s="427">
        <v>3</v>
      </c>
      <c r="L11" s="428">
        <v>22</v>
      </c>
    </row>
    <row r="12" spans="1:12">
      <c r="A12" s="424" t="s">
        <v>845</v>
      </c>
      <c r="B12" s="425">
        <v>766</v>
      </c>
      <c r="C12" s="426">
        <v>119</v>
      </c>
      <c r="D12" s="427">
        <v>90</v>
      </c>
      <c r="E12" s="427">
        <v>85</v>
      </c>
      <c r="F12" s="427">
        <v>252</v>
      </c>
      <c r="G12" s="427">
        <v>101</v>
      </c>
      <c r="H12" s="427">
        <v>68</v>
      </c>
      <c r="I12" s="427">
        <v>22</v>
      </c>
      <c r="J12" s="427">
        <v>4</v>
      </c>
      <c r="K12" s="427">
        <v>4</v>
      </c>
      <c r="L12" s="428">
        <v>21</v>
      </c>
    </row>
    <row r="13" spans="1:12">
      <c r="A13" s="424" t="s">
        <v>846</v>
      </c>
      <c r="B13" s="425">
        <v>767</v>
      </c>
      <c r="C13" s="426">
        <v>128</v>
      </c>
      <c r="D13" s="427">
        <v>83</v>
      </c>
      <c r="E13" s="427">
        <v>75</v>
      </c>
      <c r="F13" s="427">
        <v>246</v>
      </c>
      <c r="G13" s="427">
        <v>99</v>
      </c>
      <c r="H13" s="427">
        <v>81</v>
      </c>
      <c r="I13" s="427">
        <v>21</v>
      </c>
      <c r="J13" s="427">
        <v>8</v>
      </c>
      <c r="K13" s="427">
        <v>4</v>
      </c>
      <c r="L13" s="428">
        <v>22</v>
      </c>
    </row>
    <row r="14" spans="1:12">
      <c r="A14" s="424" t="s">
        <v>847</v>
      </c>
      <c r="B14" s="425">
        <v>772</v>
      </c>
      <c r="C14" s="426">
        <v>144</v>
      </c>
      <c r="D14" s="427">
        <v>74</v>
      </c>
      <c r="E14" s="427">
        <v>78</v>
      </c>
      <c r="F14" s="427">
        <v>247</v>
      </c>
      <c r="G14" s="427">
        <v>96</v>
      </c>
      <c r="H14" s="427">
        <v>77</v>
      </c>
      <c r="I14" s="427">
        <v>19</v>
      </c>
      <c r="J14" s="427">
        <v>7</v>
      </c>
      <c r="K14" s="427">
        <v>6</v>
      </c>
      <c r="L14" s="428">
        <v>24</v>
      </c>
    </row>
    <row r="15" spans="1:12">
      <c r="A15" s="424" t="s">
        <v>848</v>
      </c>
      <c r="B15" s="425">
        <v>690</v>
      </c>
      <c r="C15" s="426">
        <v>127</v>
      </c>
      <c r="D15" s="427">
        <v>79</v>
      </c>
      <c r="E15" s="427">
        <v>57</v>
      </c>
      <c r="F15" s="427">
        <v>257</v>
      </c>
      <c r="G15" s="427">
        <v>89</v>
      </c>
      <c r="H15" s="427">
        <v>29</v>
      </c>
      <c r="I15" s="427">
        <v>18</v>
      </c>
      <c r="J15" s="427">
        <v>8</v>
      </c>
      <c r="K15" s="427">
        <v>5</v>
      </c>
      <c r="L15" s="428">
        <v>21</v>
      </c>
    </row>
    <row r="16" spans="1:12">
      <c r="A16" s="424" t="s">
        <v>849</v>
      </c>
      <c r="B16" s="425">
        <v>659</v>
      </c>
      <c r="C16" s="426">
        <v>121</v>
      </c>
      <c r="D16" s="427">
        <v>76</v>
      </c>
      <c r="E16" s="427">
        <v>47</v>
      </c>
      <c r="F16" s="427">
        <v>241</v>
      </c>
      <c r="G16" s="427">
        <v>86</v>
      </c>
      <c r="H16" s="427">
        <v>17</v>
      </c>
      <c r="I16" s="427">
        <v>16</v>
      </c>
      <c r="J16" s="427">
        <v>8</v>
      </c>
      <c r="K16" s="427">
        <v>4</v>
      </c>
      <c r="L16" s="428">
        <v>43</v>
      </c>
    </row>
    <row r="17" spans="1:12">
      <c r="A17" s="424" t="s">
        <v>385</v>
      </c>
      <c r="B17" s="425">
        <v>671</v>
      </c>
      <c r="C17" s="428">
        <v>110</v>
      </c>
      <c r="D17" s="427">
        <v>70</v>
      </c>
      <c r="E17" s="427">
        <v>45</v>
      </c>
      <c r="F17" s="427">
        <v>251</v>
      </c>
      <c r="G17" s="427">
        <v>88</v>
      </c>
      <c r="H17" s="427">
        <v>20</v>
      </c>
      <c r="I17" s="427">
        <v>14</v>
      </c>
      <c r="J17" s="427">
        <v>8</v>
      </c>
      <c r="K17" s="427">
        <v>5</v>
      </c>
      <c r="L17" s="428">
        <v>60</v>
      </c>
    </row>
    <row r="18" spans="1:12">
      <c r="A18" s="424" t="s">
        <v>850</v>
      </c>
      <c r="B18" s="425">
        <v>634</v>
      </c>
      <c r="C18" s="428">
        <v>81</v>
      </c>
      <c r="D18" s="427">
        <v>68</v>
      </c>
      <c r="E18" s="427">
        <v>47</v>
      </c>
      <c r="F18" s="427">
        <v>230</v>
      </c>
      <c r="G18" s="427">
        <v>75</v>
      </c>
      <c r="H18" s="427">
        <v>24</v>
      </c>
      <c r="I18" s="427">
        <v>14</v>
      </c>
      <c r="J18" s="427">
        <v>8</v>
      </c>
      <c r="K18" s="427">
        <v>7</v>
      </c>
      <c r="L18" s="428">
        <v>80</v>
      </c>
    </row>
    <row r="19" spans="1:12">
      <c r="A19" s="424" t="s">
        <v>0</v>
      </c>
      <c r="B19" s="425">
        <v>641</v>
      </c>
      <c r="C19" s="428">
        <v>89</v>
      </c>
      <c r="D19" s="427">
        <v>70</v>
      </c>
      <c r="E19" s="427">
        <v>39</v>
      </c>
      <c r="F19" s="427">
        <v>230</v>
      </c>
      <c r="G19" s="427">
        <v>72</v>
      </c>
      <c r="H19" s="427">
        <v>24</v>
      </c>
      <c r="I19" s="427">
        <v>15</v>
      </c>
      <c r="J19" s="427">
        <v>6</v>
      </c>
      <c r="K19" s="427">
        <v>6</v>
      </c>
      <c r="L19" s="428">
        <v>90</v>
      </c>
    </row>
    <row r="20" spans="1:12">
      <c r="A20" s="429" t="s">
        <v>373</v>
      </c>
      <c r="B20" s="425">
        <v>647</v>
      </c>
      <c r="C20" s="428">
        <v>99</v>
      </c>
      <c r="D20" s="427">
        <v>67</v>
      </c>
      <c r="E20" s="427">
        <v>35</v>
      </c>
      <c r="F20" s="427">
        <v>227</v>
      </c>
      <c r="G20" s="427">
        <v>75</v>
      </c>
      <c r="H20" s="427">
        <v>21</v>
      </c>
      <c r="I20" s="427">
        <v>16</v>
      </c>
      <c r="J20" s="427">
        <v>5</v>
      </c>
      <c r="K20" s="427">
        <v>4</v>
      </c>
      <c r="L20" s="428">
        <v>98</v>
      </c>
    </row>
    <row r="21" spans="1:12">
      <c r="A21" s="429" t="s">
        <v>386</v>
      </c>
      <c r="B21" s="360">
        <v>648</v>
      </c>
      <c r="C21" s="426">
        <v>102</v>
      </c>
      <c r="D21" s="426">
        <v>68</v>
      </c>
      <c r="E21" s="426">
        <v>41</v>
      </c>
      <c r="F21" s="426">
        <v>225</v>
      </c>
      <c r="G21" s="426">
        <v>73</v>
      </c>
      <c r="H21" s="426">
        <v>19</v>
      </c>
      <c r="I21" s="426">
        <v>15</v>
      </c>
      <c r="J21" s="426">
        <v>5</v>
      </c>
      <c r="K21" s="426">
        <v>4</v>
      </c>
      <c r="L21" s="426">
        <v>96</v>
      </c>
    </row>
    <row r="22" spans="1:12">
      <c r="A22" s="430" t="s">
        <v>389</v>
      </c>
      <c r="B22" s="425">
        <v>640</v>
      </c>
      <c r="C22" s="427">
        <v>95</v>
      </c>
      <c r="D22" s="427">
        <v>68</v>
      </c>
      <c r="E22" s="427">
        <v>35</v>
      </c>
      <c r="F22" s="427">
        <v>228</v>
      </c>
      <c r="G22" s="427">
        <v>76</v>
      </c>
      <c r="H22" s="427">
        <v>18</v>
      </c>
      <c r="I22" s="427">
        <v>15</v>
      </c>
      <c r="J22" s="427">
        <v>5</v>
      </c>
      <c r="K22" s="427">
        <v>6</v>
      </c>
      <c r="L22" s="426">
        <v>94</v>
      </c>
    </row>
    <row r="23" spans="1:12">
      <c r="A23" s="430" t="s">
        <v>454</v>
      </c>
      <c r="B23" s="425">
        <v>689</v>
      </c>
      <c r="C23" s="427">
        <v>107</v>
      </c>
      <c r="D23" s="427">
        <v>67</v>
      </c>
      <c r="E23" s="427">
        <v>35</v>
      </c>
      <c r="F23" s="427">
        <v>235</v>
      </c>
      <c r="G23" s="427">
        <v>79</v>
      </c>
      <c r="H23" s="427">
        <v>19</v>
      </c>
      <c r="I23" s="427">
        <v>17</v>
      </c>
      <c r="J23" s="427">
        <v>5</v>
      </c>
      <c r="K23" s="427">
        <v>7</v>
      </c>
      <c r="L23" s="426">
        <v>118</v>
      </c>
    </row>
    <row r="24" spans="1:12">
      <c r="A24" s="430" t="s">
        <v>563</v>
      </c>
      <c r="B24" s="425">
        <v>758</v>
      </c>
      <c r="C24" s="427">
        <v>118</v>
      </c>
      <c r="D24" s="427">
        <v>63</v>
      </c>
      <c r="E24" s="427">
        <v>32</v>
      </c>
      <c r="F24" s="427">
        <v>241</v>
      </c>
      <c r="G24" s="427">
        <v>86</v>
      </c>
      <c r="H24" s="427">
        <v>70</v>
      </c>
      <c r="I24" s="427">
        <v>11</v>
      </c>
      <c r="J24" s="427">
        <v>7</v>
      </c>
      <c r="K24" s="427">
        <v>5</v>
      </c>
      <c r="L24" s="426">
        <v>125</v>
      </c>
    </row>
    <row r="25" spans="1:12">
      <c r="A25" s="430" t="s">
        <v>566</v>
      </c>
      <c r="B25" s="425">
        <v>828</v>
      </c>
      <c r="C25" s="427">
        <v>119</v>
      </c>
      <c r="D25" s="427">
        <v>59</v>
      </c>
      <c r="E25" s="427">
        <v>61</v>
      </c>
      <c r="F25" s="427">
        <v>246</v>
      </c>
      <c r="G25" s="427">
        <v>81</v>
      </c>
      <c r="H25" s="427">
        <v>67</v>
      </c>
      <c r="I25" s="427">
        <v>17</v>
      </c>
      <c r="J25" s="427">
        <v>7</v>
      </c>
      <c r="K25" s="427">
        <v>5</v>
      </c>
      <c r="L25" s="426">
        <v>166</v>
      </c>
    </row>
    <row r="26" spans="1:12">
      <c r="A26" s="430" t="s">
        <v>568</v>
      </c>
      <c r="B26" s="433">
        <v>905</v>
      </c>
      <c r="C26" s="434">
        <v>98</v>
      </c>
      <c r="D26" s="434">
        <v>58</v>
      </c>
      <c r="E26" s="434">
        <v>141</v>
      </c>
      <c r="F26" s="434">
        <v>241</v>
      </c>
      <c r="G26" s="434">
        <v>76</v>
      </c>
      <c r="H26" s="434">
        <v>97</v>
      </c>
      <c r="I26" s="434">
        <v>13</v>
      </c>
      <c r="J26" s="434">
        <v>8</v>
      </c>
      <c r="K26" s="434">
        <v>5</v>
      </c>
      <c r="L26" s="435">
        <v>168</v>
      </c>
    </row>
    <row r="27" spans="1:12">
      <c r="A27" s="439" t="s">
        <v>593</v>
      </c>
      <c r="B27" s="433">
        <v>834</v>
      </c>
      <c r="C27" s="434">
        <v>88</v>
      </c>
      <c r="D27" s="434">
        <v>57</v>
      </c>
      <c r="E27" s="434">
        <v>126</v>
      </c>
      <c r="F27" s="434">
        <v>239</v>
      </c>
      <c r="G27" s="434">
        <v>75</v>
      </c>
      <c r="H27" s="434">
        <v>47</v>
      </c>
      <c r="I27" s="434">
        <v>14</v>
      </c>
      <c r="J27" s="434">
        <v>8</v>
      </c>
      <c r="K27" s="434">
        <v>8</v>
      </c>
      <c r="L27" s="435">
        <v>172</v>
      </c>
    </row>
    <row r="28" spans="1:12">
      <c r="A28" s="430" t="s">
        <v>646</v>
      </c>
      <c r="B28" s="425">
        <v>882</v>
      </c>
      <c r="C28" s="427">
        <v>90</v>
      </c>
      <c r="D28" s="427">
        <v>60</v>
      </c>
      <c r="E28" s="427">
        <v>102</v>
      </c>
      <c r="F28" s="427">
        <v>244</v>
      </c>
      <c r="G28" s="427">
        <v>74</v>
      </c>
      <c r="H28" s="427">
        <v>60</v>
      </c>
      <c r="I28" s="427">
        <v>12</v>
      </c>
      <c r="J28" s="427">
        <v>10</v>
      </c>
      <c r="K28" s="427">
        <v>9</v>
      </c>
      <c r="L28" s="426">
        <v>221</v>
      </c>
    </row>
    <row r="29" spans="1:12">
      <c r="A29" s="473" t="s">
        <v>776</v>
      </c>
      <c r="B29" s="474">
        <v>1028</v>
      </c>
      <c r="C29" s="475">
        <v>96</v>
      </c>
      <c r="D29" s="475">
        <v>62</v>
      </c>
      <c r="E29" s="475">
        <v>151</v>
      </c>
      <c r="F29" s="475">
        <v>243</v>
      </c>
      <c r="G29" s="475">
        <v>78</v>
      </c>
      <c r="H29" s="475">
        <v>87</v>
      </c>
      <c r="I29" s="475">
        <v>15</v>
      </c>
      <c r="J29" s="475">
        <v>9</v>
      </c>
      <c r="K29" s="475">
        <v>9</v>
      </c>
      <c r="L29" s="476">
        <v>278</v>
      </c>
    </row>
    <row r="30" spans="1:12">
      <c r="A30" s="935" t="s">
        <v>583</v>
      </c>
      <c r="B30" s="935"/>
      <c r="C30" s="96"/>
      <c r="D30" s="96"/>
      <c r="E30" s="96"/>
      <c r="F30" s="96"/>
      <c r="G30" s="96"/>
      <c r="H30" s="96"/>
      <c r="I30" s="96"/>
      <c r="J30" s="96"/>
      <c r="K30" s="96"/>
      <c r="L30" s="96"/>
    </row>
  </sheetData>
  <mergeCells count="5">
    <mergeCell ref="A30:B30"/>
    <mergeCell ref="A2:D2"/>
    <mergeCell ref="J3:L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cp:lastPrinted>2023-03-24T04:45:23Z</cp:lastPrinted>
  <dcterms:created xsi:type="dcterms:W3CDTF">2014-03-24T09:59:32Z</dcterms:created>
  <dcterms:modified xsi:type="dcterms:W3CDTF">2024-06-10T09:15:04Z</dcterms:modified>
</cp:coreProperties>
</file>