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8産業振興部\3081商工観光課\30811商工観光係\01 商工振興\02 制度融資\融資関係\受付簿\市融資制度表（A3版）\小諸市融資制度改正ホームページ用\"/>
    </mc:Choice>
  </mc:AlternateContent>
  <bookViews>
    <workbookView xWindow="0" yWindow="0" windowWidth="23040" windowHeight="9096" tabRatio="737"/>
  </bookViews>
  <sheets>
    <sheet name="ブランク" sheetId="10" r:id="rId1"/>
  </sheets>
  <definedNames>
    <definedName name="_xlnm.Print_Area" localSheetId="0">ブランク!$B$1:$P$27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0" l="1"/>
  <c r="K36" i="10"/>
  <c r="K33" i="10"/>
  <c r="K30" i="10"/>
  <c r="H16" i="10"/>
  <c r="I16" i="10" s="1"/>
  <c r="K12" i="10" s="1"/>
  <c r="H13" i="10"/>
  <c r="I13" i="10" s="1"/>
  <c r="K10" i="10" s="1"/>
  <c r="H10" i="10"/>
  <c r="I10" i="10" s="1"/>
  <c r="K7" i="10" s="1"/>
  <c r="H7" i="10"/>
  <c r="I7" i="10" s="1"/>
  <c r="K5" i="10" s="1"/>
  <c r="O11" i="10" l="1"/>
  <c r="K17" i="10" s="1"/>
  <c r="O6" i="10"/>
  <c r="K15" i="10" l="1"/>
  <c r="O16" i="10" s="1"/>
  <c r="M20" i="10" s="1"/>
</calcChain>
</file>

<file path=xl/sharedStrings.xml><?xml version="1.0" encoding="utf-8"?>
<sst xmlns="http://schemas.openxmlformats.org/spreadsheetml/2006/main" count="99" uniqueCount="35">
  <si>
    <t>月</t>
    <rPh sb="0" eb="1">
      <t>ツキ</t>
    </rPh>
    <phoneticPr fontId="1"/>
  </si>
  <si>
    <t>合計</t>
    <rPh sb="0" eb="2">
      <t>ゴウケイ</t>
    </rPh>
    <phoneticPr fontId="1"/>
  </si>
  <si>
    <t>月平均</t>
    <rPh sb="0" eb="3">
      <t>ツキヘイキン</t>
    </rPh>
    <phoneticPr fontId="1"/>
  </si>
  <si>
    <t>本年</t>
    <rPh sb="0" eb="2">
      <t>ホンネン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</si>
  <si>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</si>
  <si>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</si>
  <si>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Ⓐ</t>
    <phoneticPr fontId="1"/>
  </si>
  <si>
    <t>Ⓑ</t>
    <phoneticPr fontId="1"/>
  </si>
  <si>
    <t>× 100 ＝</t>
    <phoneticPr fontId="1"/>
  </si>
  <si>
    <t>Ⓒ</t>
    <phoneticPr fontId="1"/>
  </si>
  <si>
    <t>％</t>
    <phoneticPr fontId="1"/>
  </si>
  <si>
    <t>（円未満切捨て）</t>
    <rPh sb="1" eb="2">
      <t>エン</t>
    </rPh>
    <rPh sb="2" eb="4">
      <t>ミマン</t>
    </rPh>
    <rPh sb="4" eb="6">
      <t>キリス</t>
    </rPh>
    <phoneticPr fontId="1"/>
  </si>
  <si>
    <t>（小数点以下切り捨て）</t>
    <rPh sb="1" eb="7">
      <t>ショウスウテンイカキ</t>
    </rPh>
    <rPh sb="8" eb="9">
      <t>ス</t>
    </rPh>
    <phoneticPr fontId="1"/>
  </si>
  <si>
    <t>過去３年いづれか</t>
    <rPh sb="0" eb="2">
      <t>カコ</t>
    </rPh>
    <rPh sb="3" eb="4">
      <t>ネン</t>
    </rPh>
    <phoneticPr fontId="1"/>
  </si>
  <si>
    <t>※対象：５％以上減少している者</t>
    <rPh sb="1" eb="3">
      <t>タイショウ</t>
    </rPh>
    <rPh sb="6" eb="8">
      <t>イジョウ</t>
    </rPh>
    <rPh sb="8" eb="10">
      <t>ゲンショウ</t>
    </rPh>
    <rPh sb="14" eb="15">
      <t>モノ</t>
    </rPh>
    <phoneticPr fontId="1"/>
  </si>
  <si>
    <t>2025</t>
    <phoneticPr fontId="1"/>
  </si>
  <si>
    <t>売上総利益</t>
    <rPh sb="0" eb="2">
      <t>ウリアゲ</t>
    </rPh>
    <rPh sb="2" eb="5">
      <t>ソウリエキ</t>
    </rPh>
    <phoneticPr fontId="1"/>
  </si>
  <si>
    <t>又は</t>
    <rPh sb="0" eb="1">
      <t>マタ</t>
    </rPh>
    <phoneticPr fontId="1"/>
  </si>
  <si>
    <t>営業利益</t>
    <rPh sb="0" eb="2">
      <t>エイギョウ</t>
    </rPh>
    <rPh sb="2" eb="4">
      <t>リエキ</t>
    </rPh>
    <phoneticPr fontId="1"/>
  </si>
  <si>
    <t>売上高</t>
    <rPh sb="0" eb="3">
      <t>ウリアゲダカ</t>
    </rPh>
    <phoneticPr fontId="1"/>
  </si>
  <si>
    <t>Ⓓ</t>
    <phoneticPr fontId="1"/>
  </si>
  <si>
    <t>Ⓔ</t>
    <phoneticPr fontId="1"/>
  </si>
  <si>
    <t>Ⓕ</t>
    <phoneticPr fontId="1"/>
  </si>
  <si>
    <t>Ⓕ－Ⓔ</t>
    <phoneticPr fontId="1"/>
  </si>
  <si>
    <t>Ⓖ</t>
    <phoneticPr fontId="1"/>
  </si>
  <si>
    <t xml:space="preserve">収益性減少率 </t>
    <rPh sb="0" eb="3">
      <t>シュウエキセイ</t>
    </rPh>
    <rPh sb="3" eb="5">
      <t>ゲンショウ</t>
    </rPh>
    <rPh sb="5" eb="6">
      <t>リツ</t>
    </rPh>
    <phoneticPr fontId="1"/>
  </si>
  <si>
    <t>直近決算</t>
    <rPh sb="0" eb="2">
      <t>チョッキン</t>
    </rPh>
    <rPh sb="2" eb="4">
      <t>ケッサン</t>
    </rPh>
    <phoneticPr fontId="1"/>
  </si>
  <si>
    <t>過去３年</t>
    <rPh sb="0" eb="2">
      <t>カコ</t>
    </rPh>
    <rPh sb="3" eb="4">
      <t>ネン</t>
    </rPh>
    <phoneticPr fontId="1"/>
  </si>
  <si>
    <t>　いづれか</t>
    <phoneticPr fontId="1"/>
  </si>
  <si>
    <t>【収益性減少】</t>
    <rPh sb="1" eb="4">
      <t>シュウエキセイ</t>
    </rPh>
    <rPh sb="4" eb="6">
      <t>ゲンショウ</t>
    </rPh>
    <phoneticPr fontId="1"/>
  </si>
  <si>
    <t>※「最近３ヶ月」、「直近決算」については、対象となるいずれかの表に記載すること</t>
    <rPh sb="2" eb="4">
      <t>サイキン</t>
    </rPh>
    <rPh sb="6" eb="7">
      <t>ゲツ</t>
    </rPh>
    <rPh sb="10" eb="12">
      <t>チョッキン</t>
    </rPh>
    <rPh sb="12" eb="14">
      <t>ケッサン</t>
    </rPh>
    <rPh sb="21" eb="23">
      <t>タイショウ</t>
    </rPh>
    <rPh sb="31" eb="32">
      <t>ヒョウ</t>
    </rPh>
    <rPh sb="33" eb="35">
      <t>キサイ</t>
    </rPh>
    <phoneticPr fontId="1"/>
  </si>
  <si>
    <t>最近３ヶ月</t>
    <rPh sb="0" eb="2">
      <t>サイキン</t>
    </rPh>
    <rPh sb="4" eb="5">
      <t>ゲツ</t>
    </rPh>
    <phoneticPr fontId="1"/>
  </si>
  <si>
    <t>A</t>
    <phoneticPr fontId="1"/>
  </si>
  <si>
    <t>B</t>
    <phoneticPr fontId="1"/>
  </si>
  <si>
    <t>（小数点第２位を四捨五入）</t>
    <rPh sb="1" eb="4">
      <t>ショウスウテン</t>
    </rPh>
    <rPh sb="4" eb="5">
      <t>ダイ</t>
    </rPh>
    <rPh sb="6" eb="7">
      <t>イ</t>
    </rPh>
    <rPh sb="8" eb="12">
      <t>シシャゴニュウ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</si>
</sst>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7" fontId="0" fillId="0" borderId="11" xfId="0" applyNumberFormat="1" applyBorder="1" applyAlignment="1" applyProtection="1">
      <alignment horizontal="center" vertical="center" shrinkToFit="1"/>
    </xf>
    <xf numFmtId="176" fontId="0" fillId="0" borderId="3" xfId="0" applyNumberFormat="1" applyBorder="1" applyAlignment="1" applyProtection="1">
      <alignment vertical="center" shrinkToFit="1"/>
    </xf>
    <xf numFmtId="178" fontId="0" fillId="0" borderId="3" xfId="0" applyNumberFormat="1" applyBorder="1" applyAlignment="1" applyProtection="1">
      <alignment vertical="center" shrinkToFit="1"/>
    </xf>
    <xf numFmtId="176" fontId="0" fillId="0" borderId="11" xfId="0" applyNumberForma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10" xfId="0" applyNumberFormat="1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horizontal="right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vertical="center" shrinkToFit="1"/>
      <protection locked="0"/>
    </xf>
    <xf numFmtId="176" fontId="0" fillId="0" borderId="0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vertical="center" shrinkToFit="1"/>
      <protection locked="0"/>
    </xf>
    <xf numFmtId="178" fontId="0" fillId="0" borderId="3" xfId="0" applyNumberFormat="1" applyBorder="1" applyAlignment="1" applyProtection="1">
      <alignment vertical="center" shrinkToFit="1"/>
      <protection locked="0"/>
    </xf>
    <xf numFmtId="176" fontId="0" fillId="0" borderId="0" xfId="0" applyNumberFormat="1" applyBorder="1" applyAlignment="1" applyProtection="1">
      <alignment horizontal="right" vertical="center" shrinkToFit="1"/>
      <protection locked="0"/>
    </xf>
    <xf numFmtId="176" fontId="0" fillId="0" borderId="8" xfId="0" applyNumberFormat="1" applyBorder="1" applyAlignment="1" applyProtection="1">
      <alignment horizontal="right" vertical="center" shrinkToFit="1"/>
      <protection locked="0"/>
    </xf>
    <xf numFmtId="176" fontId="0" fillId="0" borderId="1" xfId="0" applyNumberFormat="1" applyBorder="1" applyAlignment="1" applyProtection="1">
      <alignment horizontal="right" vertical="center" shrinkToFit="1"/>
      <protection locked="0"/>
    </xf>
    <xf numFmtId="0" fontId="0" fillId="0" borderId="0" xfId="0" applyBorder="1" applyProtection="1">
      <alignment vertical="center"/>
      <protection locked="0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right" vertical="center" shrinkToFit="1"/>
      <protection locked="0"/>
    </xf>
    <xf numFmtId="176" fontId="0" fillId="0" borderId="5" xfId="0" applyNumberFormat="1" applyBorder="1" applyAlignment="1" applyProtection="1">
      <alignment horizontal="right" vertical="center" shrinkToFit="1"/>
      <protection locked="0"/>
    </xf>
    <xf numFmtId="0" fontId="0" fillId="0" borderId="8" xfId="0" applyBorder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176" fontId="0" fillId="0" borderId="9" xfId="0" applyNumberFormat="1" applyBorder="1" applyAlignment="1" applyProtection="1">
      <alignment horizontal="right" vertical="center" shrinkToFit="1"/>
      <protection locked="0"/>
    </xf>
    <xf numFmtId="176" fontId="0" fillId="0" borderId="11" xfId="0" applyNumberFormat="1" applyBorder="1" applyAlignment="1" applyProtection="1">
      <alignment horizontal="right" vertical="center" shrinkToFit="1"/>
      <protection locked="0"/>
    </xf>
    <xf numFmtId="176" fontId="0" fillId="0" borderId="6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horizontal="right" vertical="center" shrinkToFit="1"/>
      <protection locked="0"/>
    </xf>
    <xf numFmtId="176" fontId="0" fillId="0" borderId="3" xfId="0" applyNumberFormat="1" applyBorder="1" applyAlignment="1" applyProtection="1">
      <alignment horizontal="right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vertical="center" shrinkToFit="1"/>
    </xf>
    <xf numFmtId="176" fontId="0" fillId="0" borderId="11" xfId="0" applyNumberFormat="1" applyBorder="1" applyAlignment="1" applyProtection="1">
      <alignment vertical="center" shrinkToFit="1"/>
    </xf>
    <xf numFmtId="176" fontId="0" fillId="0" borderId="7" xfId="0" applyNumberFormat="1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vertical="center" shrinkToFit="1"/>
      <protection locked="0"/>
    </xf>
    <xf numFmtId="176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vertical="center" shrinkToFit="1"/>
      <protection locked="0"/>
    </xf>
    <xf numFmtId="49" fontId="0" fillId="0" borderId="5" xfId="0" applyNumberFormat="1" applyBorder="1" applyAlignment="1" applyProtection="1">
      <alignment vertical="center" shrinkToFit="1"/>
      <protection locked="0"/>
    </xf>
    <xf numFmtId="176" fontId="0" fillId="0" borderId="10" xfId="0" applyNumberFormat="1" applyBorder="1" applyAlignment="1" applyProtection="1">
      <alignment vertical="center" shrinkToFit="1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vertical="center" shrinkToFit="1"/>
      <protection locked="0"/>
    </xf>
    <xf numFmtId="178" fontId="0" fillId="0" borderId="10" xfId="0" applyNumberFormat="1" applyBorder="1" applyAlignment="1" applyProtection="1">
      <alignment vertical="center" shrinkToFit="1"/>
    </xf>
    <xf numFmtId="178" fontId="0" fillId="0" borderId="0" xfId="0" applyNumberFormat="1" applyBorder="1" applyAlignment="1" applyProtection="1">
      <alignment vertical="center" shrinkToFit="1"/>
    </xf>
    <xf numFmtId="176" fontId="0" fillId="0" borderId="8" xfId="0" applyNumberFormat="1" applyBorder="1" applyAlignment="1" applyProtection="1">
      <alignment horizontal="right" vertical="center" shrinkToFit="1"/>
      <protection locked="0"/>
    </xf>
    <xf numFmtId="176" fontId="0" fillId="0" borderId="5" xfId="0" applyNumberFormat="1" applyBorder="1" applyAlignment="1" applyProtection="1">
      <alignment horizontal="right" vertical="center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8" fontId="0" fillId="0" borderId="11" xfId="0" applyNumberForma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tabSelected="1" zoomScaleNormal="100" workbookViewId="0"/>
  </sheetViews>
  <sheetFormatPr defaultRowHeight="18" x14ac:dyDescent="0.45"/>
  <cols>
    <col min="1" max="1" width="3.69921875" style="7" customWidth="1"/>
    <col min="2" max="2" width="5.69921875" style="7" customWidth="1"/>
    <col min="3" max="8" width="10.69921875" style="7" customWidth="1"/>
    <col min="9" max="9" width="15.69921875" style="7" customWidth="1"/>
    <col min="10" max="10" width="6.796875" style="7" bestFit="1" customWidth="1"/>
    <col min="11" max="11" width="12.8984375" style="7" bestFit="1" customWidth="1"/>
    <col min="12" max="12" width="3.19921875" style="7" bestFit="1" customWidth="1"/>
    <col min="13" max="13" width="9" style="7" bestFit="1" customWidth="1"/>
    <col min="14" max="14" width="3.19921875" style="7" bestFit="1" customWidth="1"/>
    <col min="15" max="15" width="22.19921875" style="7" bestFit="1" customWidth="1"/>
    <col min="16" max="16" width="3.69921875" style="7" customWidth="1"/>
    <col min="17" max="16384" width="8.796875" style="7"/>
  </cols>
  <sheetData>
    <row r="1" spans="2:18" ht="30" customHeight="1" x14ac:dyDescent="0.45">
      <c r="B1" s="6"/>
      <c r="C1" s="6"/>
      <c r="D1" s="6"/>
    </row>
    <row r="2" spans="2:18" ht="30" customHeight="1" x14ac:dyDescent="0.45"/>
    <row r="3" spans="2:18" ht="30" customHeight="1" x14ac:dyDescent="0.45">
      <c r="B3" s="7" t="s">
        <v>29</v>
      </c>
      <c r="O3" s="8"/>
    </row>
    <row r="4" spans="2:18" x14ac:dyDescent="0.45">
      <c r="B4" s="37" t="s">
        <v>31</v>
      </c>
      <c r="C4" s="38"/>
      <c r="D4" s="9"/>
      <c r="E4" s="10"/>
      <c r="F4" s="10"/>
      <c r="G4" s="10"/>
      <c r="H4" s="10" t="s">
        <v>1</v>
      </c>
      <c r="I4" s="10" t="s">
        <v>2</v>
      </c>
      <c r="J4" s="11"/>
      <c r="K4" s="11"/>
      <c r="L4" s="11"/>
      <c r="M4" s="11"/>
      <c r="N4" s="11"/>
      <c r="O4" s="11"/>
      <c r="P4" s="12"/>
    </row>
    <row r="5" spans="2:18" x14ac:dyDescent="0.45">
      <c r="B5" s="39"/>
      <c r="C5" s="40"/>
      <c r="D5" s="13"/>
      <c r="E5" s="14" t="s">
        <v>0</v>
      </c>
      <c r="F5" s="14" t="s">
        <v>0</v>
      </c>
      <c r="G5" s="14" t="s">
        <v>0</v>
      </c>
      <c r="H5" s="13"/>
      <c r="I5" s="15" t="s">
        <v>11</v>
      </c>
      <c r="J5" s="16" t="s">
        <v>6</v>
      </c>
      <c r="K5" s="41">
        <f>I7</f>
        <v>0</v>
      </c>
      <c r="L5" s="17"/>
      <c r="M5" s="17"/>
      <c r="N5" s="18" t="s">
        <v>21</v>
      </c>
      <c r="O5" s="17"/>
      <c r="P5" s="19"/>
    </row>
    <row r="6" spans="2:18" x14ac:dyDescent="0.45">
      <c r="B6" s="43" t="s">
        <v>3</v>
      </c>
      <c r="C6" s="44"/>
      <c r="D6" s="10" t="s">
        <v>16</v>
      </c>
      <c r="E6" s="9"/>
      <c r="F6" s="9"/>
      <c r="G6" s="9"/>
      <c r="H6" s="9"/>
      <c r="I6" s="9" t="s">
        <v>6</v>
      </c>
      <c r="J6" s="17"/>
      <c r="K6" s="42"/>
      <c r="L6" s="17" t="s">
        <v>5</v>
      </c>
      <c r="M6" s="45" t="s">
        <v>8</v>
      </c>
      <c r="N6" s="18"/>
      <c r="O6" s="1" t="e">
        <f>ROUND(K5/K7*100,2)</f>
        <v>#DIV/0!</v>
      </c>
      <c r="P6" s="19"/>
    </row>
    <row r="7" spans="2:18" x14ac:dyDescent="0.45">
      <c r="B7" s="46"/>
      <c r="C7" s="47"/>
      <c r="D7" s="20" t="s">
        <v>17</v>
      </c>
      <c r="E7" s="21"/>
      <c r="F7" s="21"/>
      <c r="G7" s="21"/>
      <c r="H7" s="2">
        <f>SUM(E7:G7)</f>
        <v>0</v>
      </c>
      <c r="I7" s="3">
        <f>ROUNDDOWN(H7/3,0)</f>
        <v>0</v>
      </c>
      <c r="J7" s="16" t="s">
        <v>7</v>
      </c>
      <c r="K7" s="48">
        <f>I10</f>
        <v>0</v>
      </c>
      <c r="L7" s="17"/>
      <c r="M7" s="45"/>
      <c r="N7" s="23"/>
      <c r="O7" s="18" t="s">
        <v>34</v>
      </c>
      <c r="P7" s="19"/>
    </row>
    <row r="8" spans="2:18" x14ac:dyDescent="0.45">
      <c r="B8" s="49" t="s">
        <v>15</v>
      </c>
      <c r="C8" s="50"/>
      <c r="D8" s="20" t="s">
        <v>18</v>
      </c>
      <c r="E8" s="14" t="s">
        <v>5</v>
      </c>
      <c r="F8" s="14" t="s">
        <v>5</v>
      </c>
      <c r="G8" s="14" t="s">
        <v>5</v>
      </c>
      <c r="H8" s="14" t="s">
        <v>5</v>
      </c>
      <c r="I8" s="14" t="s">
        <v>5</v>
      </c>
      <c r="J8" s="24"/>
      <c r="K8" s="41"/>
      <c r="L8" s="17" t="s">
        <v>5</v>
      </c>
      <c r="M8" s="17"/>
      <c r="N8" s="17"/>
      <c r="O8" s="17"/>
      <c r="P8" s="19"/>
    </row>
    <row r="9" spans="2:18" x14ac:dyDescent="0.45">
      <c r="B9" s="55" t="s">
        <v>4</v>
      </c>
      <c r="C9" s="56"/>
      <c r="D9" s="25"/>
      <c r="E9" s="9"/>
      <c r="F9" s="9"/>
      <c r="G9" s="9"/>
      <c r="H9" s="9"/>
      <c r="I9" s="9" t="s">
        <v>7</v>
      </c>
      <c r="J9" s="17"/>
      <c r="K9" s="17"/>
      <c r="L9" s="17"/>
      <c r="M9" s="17"/>
      <c r="N9" s="17"/>
      <c r="O9" s="17"/>
      <c r="P9" s="19"/>
    </row>
    <row r="10" spans="2:18" x14ac:dyDescent="0.45">
      <c r="B10" s="46"/>
      <c r="C10" s="47"/>
      <c r="D10" s="20" t="s">
        <v>19</v>
      </c>
      <c r="E10" s="21"/>
      <c r="F10" s="21"/>
      <c r="G10" s="21"/>
      <c r="H10" s="2">
        <f>SUM(E10:G10)</f>
        <v>0</v>
      </c>
      <c r="I10" s="3">
        <f>ROUNDDOWN(H10/3,0)</f>
        <v>0</v>
      </c>
      <c r="J10" s="16" t="s">
        <v>9</v>
      </c>
      <c r="K10" s="41">
        <f>I13</f>
        <v>0</v>
      </c>
      <c r="L10" s="17"/>
      <c r="M10" s="17"/>
      <c r="N10" s="18" t="s">
        <v>22</v>
      </c>
      <c r="O10" s="17"/>
      <c r="P10" s="19"/>
    </row>
    <row r="11" spans="2:18" x14ac:dyDescent="0.45">
      <c r="B11" s="51"/>
      <c r="C11" s="52"/>
      <c r="D11" s="14"/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7"/>
      <c r="K11" s="42"/>
      <c r="L11" s="17" t="s">
        <v>5</v>
      </c>
      <c r="M11" s="45" t="s">
        <v>8</v>
      </c>
      <c r="N11" s="18"/>
      <c r="O11" s="1" t="e">
        <f>ROUND(K10/K12*100,2)</f>
        <v>#DIV/0!</v>
      </c>
      <c r="P11" s="19"/>
      <c r="R11" s="26"/>
    </row>
    <row r="12" spans="2:18" x14ac:dyDescent="0.45">
      <c r="B12" s="43" t="s">
        <v>13</v>
      </c>
      <c r="C12" s="44"/>
      <c r="D12" s="10" t="s">
        <v>16</v>
      </c>
      <c r="E12" s="9"/>
      <c r="F12" s="9"/>
      <c r="G12" s="9"/>
      <c r="H12" s="9"/>
      <c r="I12" s="9" t="s">
        <v>9</v>
      </c>
      <c r="J12" s="16" t="s">
        <v>20</v>
      </c>
      <c r="K12" s="48">
        <f>I16</f>
        <v>0</v>
      </c>
      <c r="L12" s="17"/>
      <c r="M12" s="45"/>
      <c r="N12" s="23"/>
      <c r="O12" s="18" t="s">
        <v>34</v>
      </c>
      <c r="P12" s="19"/>
    </row>
    <row r="13" spans="2:18" x14ac:dyDescent="0.45">
      <c r="B13" s="46"/>
      <c r="C13" s="47"/>
      <c r="D13" s="20" t="s">
        <v>17</v>
      </c>
      <c r="E13" s="21"/>
      <c r="F13" s="21"/>
      <c r="G13" s="21"/>
      <c r="H13" s="2">
        <f>SUM(E13:G13)</f>
        <v>0</v>
      </c>
      <c r="I13" s="3">
        <f>ROUNDDOWN(H13/3,0)</f>
        <v>0</v>
      </c>
      <c r="J13" s="24"/>
      <c r="K13" s="41"/>
      <c r="L13" s="17" t="s">
        <v>5</v>
      </c>
      <c r="M13" s="17"/>
      <c r="N13" s="17"/>
      <c r="O13" s="17"/>
      <c r="P13" s="19"/>
    </row>
    <row r="14" spans="2:18" x14ac:dyDescent="0.45">
      <c r="B14" s="49"/>
      <c r="C14" s="50"/>
      <c r="D14" s="20" t="s">
        <v>18</v>
      </c>
      <c r="E14" s="14" t="s">
        <v>5</v>
      </c>
      <c r="F14" s="14" t="s">
        <v>5</v>
      </c>
      <c r="G14" s="14" t="s">
        <v>5</v>
      </c>
      <c r="H14" s="14" t="s">
        <v>5</v>
      </c>
      <c r="I14" s="14" t="s">
        <v>5</v>
      </c>
      <c r="J14" s="24"/>
      <c r="K14" s="17"/>
      <c r="L14" s="17"/>
      <c r="M14" s="17"/>
      <c r="N14" s="17"/>
      <c r="O14" s="17"/>
      <c r="P14" s="19"/>
    </row>
    <row r="15" spans="2:18" x14ac:dyDescent="0.45">
      <c r="B15" s="55" t="s">
        <v>4</v>
      </c>
      <c r="C15" s="56"/>
      <c r="D15" s="25"/>
      <c r="E15" s="9"/>
      <c r="F15" s="9"/>
      <c r="G15" s="9"/>
      <c r="H15" s="9"/>
      <c r="I15" s="9" t="s">
        <v>20</v>
      </c>
      <c r="J15" s="16" t="s">
        <v>23</v>
      </c>
      <c r="K15" s="54" t="e">
        <f>ROUND(O11,1)-ROUND(O6,1)</f>
        <v>#DIV/0!</v>
      </c>
      <c r="L15" s="27"/>
      <c r="M15" s="27"/>
      <c r="N15" s="18" t="s">
        <v>24</v>
      </c>
      <c r="O15" s="27"/>
      <c r="P15" s="19"/>
    </row>
    <row r="16" spans="2:18" x14ac:dyDescent="0.45">
      <c r="B16" s="46"/>
      <c r="C16" s="47"/>
      <c r="D16" s="20" t="s">
        <v>19</v>
      </c>
      <c r="E16" s="21"/>
      <c r="F16" s="21"/>
      <c r="G16" s="21"/>
      <c r="H16" s="2">
        <f>SUM(E16:G16)</f>
        <v>0</v>
      </c>
      <c r="I16" s="3">
        <f>ROUNDDOWN(H16/3,0)</f>
        <v>0</v>
      </c>
      <c r="J16" s="27"/>
      <c r="K16" s="60"/>
      <c r="L16" s="17" t="s">
        <v>5</v>
      </c>
      <c r="M16" s="45" t="s">
        <v>8</v>
      </c>
      <c r="N16" s="18"/>
      <c r="O16" s="1" t="e">
        <f>ROUNDDOWN(K15/K17*100,2)</f>
        <v>#DIV/0!</v>
      </c>
      <c r="P16" s="19"/>
    </row>
    <row r="17" spans="2:17" x14ac:dyDescent="0.45">
      <c r="B17" s="51"/>
      <c r="C17" s="52"/>
      <c r="D17" s="14"/>
      <c r="E17" s="14" t="s">
        <v>5</v>
      </c>
      <c r="F17" s="14" t="s">
        <v>5</v>
      </c>
      <c r="G17" s="14" t="s">
        <v>5</v>
      </c>
      <c r="H17" s="14" t="s">
        <v>5</v>
      </c>
      <c r="I17" s="14" t="s">
        <v>5</v>
      </c>
      <c r="J17" s="16" t="s">
        <v>22</v>
      </c>
      <c r="K17" s="53" t="e">
        <f>ROUND(O11,1)</f>
        <v>#DIV/0!</v>
      </c>
      <c r="L17" s="17"/>
      <c r="M17" s="45"/>
      <c r="N17" s="23"/>
      <c r="O17" s="18" t="s">
        <v>12</v>
      </c>
      <c r="P17" s="19"/>
    </row>
    <row r="18" spans="2:17" x14ac:dyDescent="0.45">
      <c r="B18" s="23"/>
      <c r="C18" s="23"/>
      <c r="D18" s="23"/>
      <c r="E18" s="23"/>
      <c r="F18" s="23"/>
      <c r="G18" s="23"/>
      <c r="H18" s="23"/>
      <c r="I18" s="28"/>
      <c r="J18" s="23"/>
      <c r="K18" s="54"/>
      <c r="L18" s="17" t="s">
        <v>5</v>
      </c>
      <c r="M18" s="17"/>
      <c r="N18" s="17"/>
      <c r="O18" s="17"/>
      <c r="P18" s="19"/>
    </row>
    <row r="19" spans="2:17" x14ac:dyDescent="0.45">
      <c r="B19" s="23"/>
      <c r="C19" s="23"/>
      <c r="D19" s="23"/>
      <c r="E19" s="23"/>
      <c r="F19" s="23"/>
      <c r="G19" s="23"/>
      <c r="H19" s="23"/>
      <c r="I19" s="29"/>
      <c r="J19" s="27"/>
      <c r="K19" s="27"/>
      <c r="L19" s="27"/>
      <c r="M19" s="27"/>
      <c r="N19" s="27"/>
      <c r="O19" s="27"/>
      <c r="P19" s="19"/>
      <c r="Q19" s="30"/>
    </row>
    <row r="20" spans="2:17" x14ac:dyDescent="0.45">
      <c r="C20" s="57" t="s">
        <v>26</v>
      </c>
      <c r="D20" s="10" t="s">
        <v>16</v>
      </c>
      <c r="E20" s="9" t="s">
        <v>6</v>
      </c>
      <c r="F20" s="9" t="s">
        <v>27</v>
      </c>
      <c r="G20" s="10" t="s">
        <v>16</v>
      </c>
      <c r="H20" s="9" t="s">
        <v>9</v>
      </c>
      <c r="I20" s="29"/>
      <c r="J20" s="17"/>
      <c r="K20" s="23" t="s">
        <v>25</v>
      </c>
      <c r="L20" s="18" t="s">
        <v>24</v>
      </c>
      <c r="M20" s="4" t="e">
        <f>ROUNDDOWN(O16,0)</f>
        <v>#DIV/0!</v>
      </c>
      <c r="N20" s="17" t="s">
        <v>10</v>
      </c>
      <c r="O20" s="17"/>
      <c r="P20" s="19"/>
    </row>
    <row r="21" spans="2:17" x14ac:dyDescent="0.45">
      <c r="C21" s="58"/>
      <c r="D21" s="20" t="s">
        <v>17</v>
      </c>
      <c r="E21" s="21"/>
      <c r="F21" s="31" t="s">
        <v>28</v>
      </c>
      <c r="G21" s="20" t="s">
        <v>17</v>
      </c>
      <c r="H21" s="22"/>
      <c r="I21" s="29"/>
      <c r="J21" s="32"/>
      <c r="K21" s="33"/>
      <c r="L21" s="33"/>
      <c r="M21" s="33"/>
      <c r="N21" s="33"/>
      <c r="O21" s="33"/>
      <c r="P21" s="34"/>
    </row>
    <row r="22" spans="2:17" x14ac:dyDescent="0.45">
      <c r="C22" s="58"/>
      <c r="D22" s="20" t="s">
        <v>18</v>
      </c>
      <c r="E22" s="14" t="s">
        <v>5</v>
      </c>
      <c r="F22" s="35"/>
      <c r="G22" s="20" t="s">
        <v>18</v>
      </c>
      <c r="H22" s="14" t="s">
        <v>5</v>
      </c>
    </row>
    <row r="23" spans="2:17" x14ac:dyDescent="0.45">
      <c r="C23" s="58"/>
      <c r="D23" s="25"/>
      <c r="E23" s="9" t="s">
        <v>7</v>
      </c>
      <c r="F23" s="36" t="s">
        <v>4</v>
      </c>
      <c r="G23" s="25"/>
      <c r="H23" s="9" t="s">
        <v>20</v>
      </c>
      <c r="K23" s="7" t="s">
        <v>14</v>
      </c>
    </row>
    <row r="24" spans="2:17" x14ac:dyDescent="0.45">
      <c r="C24" s="58"/>
      <c r="D24" s="20" t="s">
        <v>19</v>
      </c>
      <c r="E24" s="21"/>
      <c r="F24" s="20"/>
      <c r="G24" s="20" t="s">
        <v>19</v>
      </c>
      <c r="H24" s="22"/>
    </row>
    <row r="25" spans="2:17" x14ac:dyDescent="0.45">
      <c r="C25" s="59"/>
      <c r="D25" s="14"/>
      <c r="E25" s="14" t="s">
        <v>5</v>
      </c>
      <c r="F25" s="14"/>
      <c r="G25" s="14"/>
      <c r="H25" s="14" t="s">
        <v>5</v>
      </c>
    </row>
    <row r="27" spans="2:17" x14ac:dyDescent="0.45">
      <c r="C27" s="7" t="s">
        <v>30</v>
      </c>
    </row>
    <row r="29" spans="2:17" x14ac:dyDescent="0.45">
      <c r="I29" s="8" t="s">
        <v>32</v>
      </c>
      <c r="J29" s="7">
        <v>2.5</v>
      </c>
    </row>
    <row r="30" spans="2:17" x14ac:dyDescent="0.45">
      <c r="I30" s="8" t="s">
        <v>33</v>
      </c>
      <c r="J30" s="7">
        <v>3</v>
      </c>
      <c r="K30" s="5">
        <f>(J30-J29)/J30</f>
        <v>0.16666666666666666</v>
      </c>
    </row>
    <row r="32" spans="2:17" x14ac:dyDescent="0.45">
      <c r="I32" s="8" t="s">
        <v>32</v>
      </c>
      <c r="J32" s="7">
        <v>2.6</v>
      </c>
    </row>
    <row r="33" spans="9:11" x14ac:dyDescent="0.45">
      <c r="I33" s="8" t="s">
        <v>33</v>
      </c>
      <c r="J33" s="7">
        <v>3</v>
      </c>
      <c r="K33" s="5">
        <f>(J33-J32)/J33</f>
        <v>0.1333333333333333</v>
      </c>
    </row>
    <row r="35" spans="9:11" x14ac:dyDescent="0.45">
      <c r="I35" s="8" t="s">
        <v>32</v>
      </c>
      <c r="J35" s="7">
        <v>2.5</v>
      </c>
    </row>
    <row r="36" spans="9:11" x14ac:dyDescent="0.45">
      <c r="I36" s="8" t="s">
        <v>33</v>
      </c>
      <c r="J36" s="7">
        <v>3</v>
      </c>
      <c r="K36" s="5">
        <f>(J36-J35)/J36</f>
        <v>0.16666666666666666</v>
      </c>
    </row>
    <row r="38" spans="9:11" x14ac:dyDescent="0.45">
      <c r="I38" s="8" t="s">
        <v>32</v>
      </c>
      <c r="J38" s="7">
        <v>2.5</v>
      </c>
    </row>
    <row r="39" spans="9:11" x14ac:dyDescent="0.45">
      <c r="I39" s="8" t="s">
        <v>33</v>
      </c>
      <c r="J39" s="7">
        <v>3.1</v>
      </c>
      <c r="K39" s="5">
        <f>(J39-J38)/J39</f>
        <v>0.19354838709677422</v>
      </c>
    </row>
  </sheetData>
  <sheetProtection password="DCB3" sheet="1" objects="1" scenarios="1"/>
  <mergeCells count="23">
    <mergeCell ref="C20:C25"/>
    <mergeCell ref="B14:C14"/>
    <mergeCell ref="B15:C15"/>
    <mergeCell ref="K15:K16"/>
    <mergeCell ref="B16:C16"/>
    <mergeCell ref="M16:M17"/>
    <mergeCell ref="B17:C17"/>
    <mergeCell ref="K17:K18"/>
    <mergeCell ref="B9:C9"/>
    <mergeCell ref="B10:C10"/>
    <mergeCell ref="K10:K11"/>
    <mergeCell ref="B11:C11"/>
    <mergeCell ref="M11:M12"/>
    <mergeCell ref="B12:C12"/>
    <mergeCell ref="K12:K13"/>
    <mergeCell ref="B13:C13"/>
    <mergeCell ref="B4:C5"/>
    <mergeCell ref="K5:K6"/>
    <mergeCell ref="B6:C6"/>
    <mergeCell ref="M6:M7"/>
    <mergeCell ref="B7:C7"/>
    <mergeCell ref="K7:K8"/>
    <mergeCell ref="B8:C8"/>
  </mergeCells>
  <phoneticPr fontId="1"/>
  <pageMargins left="0.4" right="0.27559055118110237" top="0.54" bottom="0.28000000000000003" header="0.31496062992125984" footer="0.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ブランク</vt:lpstr>
      <vt:lpstr>ブランク!Print_Area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U0522</dc:creator>
  <cp:lastModifiedBy>U0522</cp:lastModifiedBy>
  <cp:lastPrinted>2025-09-29T02:16:37Z</cp:lastPrinted>
  <dcterms:created xsi:type="dcterms:W3CDTF">2025-05-19T02:03:38Z</dcterms:created>
  <dcterms:modified xsi:type="dcterms:W3CDTF">2025-09-29T02:17:10Z</dcterms:modified>
</cp:coreProperties>
</file>