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C:\Users\gojokai\Desktop\R6長野県市町村互助会協定施設\"/>
    </mc:Choice>
  </mc:AlternateContent>
  <bookViews>
    <workbookView xWindow="-105" yWindow="-105" windowWidth="23250" windowHeight="12450"/>
  </bookViews>
  <sheets>
    <sheet name="教諭利用施設一覧" sheetId="2" r:id="rId1"/>
    <sheet name="元データ" sheetId="1" state="hidden" r:id="rId2"/>
  </sheets>
  <definedNames>
    <definedName name="_xlnm._FilterDatabase" localSheetId="0" hidden="1">教諭利用施設一覧!$A$5:$P$87</definedName>
    <definedName name="_xlnm._FilterDatabase" localSheetId="1" hidden="1">元データ!$A$2:$O$85</definedName>
    <definedName name="_xlnm.Print_Area" localSheetId="0">教諭利用施設一覧!$A$1:$P$87</definedName>
    <definedName name="_xlnm.Print_Titles" localSheetId="0">教諭利用施設一覧!$4:$5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2" l="1"/>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E175" i="1"/>
  <c r="T174" i="1"/>
  <c r="E174" i="1"/>
  <c r="T173" i="1"/>
  <c r="E173" i="1"/>
  <c r="T172" i="1"/>
  <c r="E172" i="1"/>
  <c r="T171" i="1"/>
  <c r="E171" i="1"/>
  <c r="T170" i="1"/>
  <c r="E170" i="1"/>
  <c r="E169" i="1"/>
  <c r="T168" i="1"/>
  <c r="E168" i="1"/>
  <c r="T167" i="1"/>
  <c r="T166" i="1"/>
  <c r="T165" i="1"/>
  <c r="E165" i="1"/>
  <c r="T164" i="1"/>
  <c r="E164" i="1"/>
  <c r="T163" i="1"/>
  <c r="E163" i="1"/>
  <c r="T162" i="1"/>
  <c r="E159" i="1"/>
  <c r="E158" i="1"/>
  <c r="E157" i="1"/>
  <c r="S156" i="1"/>
  <c r="R156" i="1"/>
  <c r="T156" i="1" s="1"/>
  <c r="E156" i="1"/>
  <c r="S155" i="1"/>
  <c r="R155" i="1"/>
  <c r="T155" i="1" s="1"/>
  <c r="E155" i="1"/>
  <c r="S154" i="1"/>
  <c r="R154" i="1"/>
  <c r="T154" i="1" s="1"/>
  <c r="E154" i="1"/>
  <c r="S153" i="1"/>
  <c r="R153" i="1"/>
  <c r="E153" i="1"/>
  <c r="S152" i="1"/>
  <c r="R152" i="1"/>
  <c r="T152" i="1" s="1"/>
  <c r="E152" i="1"/>
  <c r="S151" i="1"/>
  <c r="R151" i="1"/>
  <c r="T151" i="1" s="1"/>
  <c r="E151" i="1"/>
  <c r="S150" i="1"/>
  <c r="R150" i="1"/>
  <c r="T150" i="1" s="1"/>
  <c r="E150" i="1"/>
  <c r="S149" i="1"/>
  <c r="R149" i="1"/>
  <c r="E149" i="1"/>
  <c r="S148" i="1"/>
  <c r="R148" i="1"/>
  <c r="T148" i="1" s="1"/>
  <c r="E148" i="1"/>
  <c r="S147" i="1"/>
  <c r="R147" i="1"/>
  <c r="T147" i="1" s="1"/>
  <c r="E147" i="1"/>
  <c r="S146" i="1"/>
  <c r="R146" i="1"/>
  <c r="T146" i="1" s="1"/>
  <c r="E146" i="1"/>
  <c r="S145" i="1"/>
  <c r="R145" i="1"/>
  <c r="E145" i="1"/>
  <c r="S144" i="1"/>
  <c r="R144" i="1"/>
  <c r="T144" i="1" s="1"/>
  <c r="E144" i="1"/>
  <c r="S143" i="1"/>
  <c r="R143" i="1"/>
  <c r="T143" i="1" s="1"/>
  <c r="E143" i="1"/>
  <c r="S142" i="1"/>
  <c r="R142" i="1"/>
  <c r="T142" i="1" s="1"/>
  <c r="E142" i="1"/>
  <c r="S141" i="1"/>
  <c r="R141" i="1"/>
  <c r="E141" i="1"/>
  <c r="S140" i="1"/>
  <c r="R140" i="1"/>
  <c r="T140" i="1" s="1"/>
  <c r="E140" i="1"/>
  <c r="S139" i="1"/>
  <c r="R139" i="1"/>
  <c r="E139" i="1"/>
  <c r="S138" i="1"/>
  <c r="R138" i="1"/>
  <c r="T138" i="1" s="1"/>
  <c r="E138" i="1"/>
  <c r="S137" i="1"/>
  <c r="R137" i="1"/>
  <c r="E137" i="1"/>
  <c r="S136" i="1"/>
  <c r="R136" i="1"/>
  <c r="T136" i="1" s="1"/>
  <c r="E136" i="1"/>
  <c r="S135" i="1"/>
  <c r="R135" i="1"/>
  <c r="E135" i="1"/>
  <c r="S134" i="1"/>
  <c r="R134" i="1"/>
  <c r="T134" i="1" s="1"/>
  <c r="E134" i="1"/>
  <c r="S133" i="1"/>
  <c r="R133" i="1"/>
  <c r="E133" i="1"/>
  <c r="S132" i="1"/>
  <c r="R132" i="1"/>
  <c r="T132" i="1" s="1"/>
  <c r="E132" i="1"/>
  <c r="S131" i="1"/>
  <c r="R131" i="1"/>
  <c r="E131" i="1"/>
  <c r="S130" i="1"/>
  <c r="R130" i="1"/>
  <c r="T130" i="1" s="1"/>
  <c r="E130" i="1"/>
  <c r="S129" i="1"/>
  <c r="R129" i="1"/>
  <c r="E129" i="1"/>
  <c r="S128" i="1"/>
  <c r="R128" i="1"/>
  <c r="T128" i="1" s="1"/>
  <c r="E128" i="1"/>
  <c r="S127" i="1"/>
  <c r="R127" i="1"/>
  <c r="E127" i="1"/>
  <c r="S126" i="1"/>
  <c r="R126" i="1"/>
  <c r="T126" i="1" s="1"/>
  <c r="E126" i="1"/>
  <c r="S125" i="1"/>
  <c r="R125" i="1"/>
  <c r="E125" i="1"/>
  <c r="S124" i="1"/>
  <c r="R124" i="1"/>
  <c r="T124" i="1" s="1"/>
  <c r="E124" i="1"/>
  <c r="S123" i="1"/>
  <c r="R123" i="1"/>
  <c r="E123" i="1"/>
  <c r="S122" i="1"/>
  <c r="R122" i="1"/>
  <c r="T122" i="1" s="1"/>
  <c r="E122" i="1"/>
  <c r="S121" i="1"/>
  <c r="R121" i="1"/>
  <c r="E121" i="1"/>
  <c r="S120" i="1"/>
  <c r="R120" i="1"/>
  <c r="T120" i="1" s="1"/>
  <c r="E120" i="1"/>
  <c r="S119" i="1"/>
  <c r="R119" i="1"/>
  <c r="E119" i="1"/>
  <c r="S118" i="1"/>
  <c r="R118" i="1"/>
  <c r="T118" i="1" s="1"/>
  <c r="E118" i="1"/>
  <c r="S117" i="1"/>
  <c r="R117" i="1"/>
  <c r="E117" i="1"/>
  <c r="S116" i="1"/>
  <c r="R116" i="1"/>
  <c r="T116" i="1" s="1"/>
  <c r="E116" i="1"/>
  <c r="S115" i="1"/>
  <c r="R115" i="1"/>
  <c r="E115" i="1"/>
  <c r="S114" i="1"/>
  <c r="R114" i="1"/>
  <c r="T114" i="1" s="1"/>
  <c r="E114" i="1"/>
  <c r="S113" i="1"/>
  <c r="R113" i="1"/>
  <c r="E113" i="1"/>
  <c r="S112" i="1"/>
  <c r="R112" i="1"/>
  <c r="T112" i="1" s="1"/>
  <c r="E112" i="1"/>
  <c r="S111" i="1"/>
  <c r="R111" i="1"/>
  <c r="E111" i="1"/>
  <c r="S110" i="1"/>
  <c r="R110" i="1"/>
  <c r="T110" i="1" s="1"/>
  <c r="E110" i="1"/>
  <c r="S109" i="1"/>
  <c r="R109" i="1"/>
  <c r="E109" i="1"/>
  <c r="S108" i="1"/>
  <c r="R108" i="1"/>
  <c r="T108" i="1" s="1"/>
  <c r="E108" i="1"/>
  <c r="S107" i="1"/>
  <c r="R107" i="1"/>
  <c r="E107" i="1"/>
  <c r="S106" i="1"/>
  <c r="R106" i="1"/>
  <c r="T106" i="1" s="1"/>
  <c r="E106" i="1"/>
  <c r="S105" i="1"/>
  <c r="R105" i="1"/>
  <c r="E105" i="1"/>
  <c r="S104" i="1"/>
  <c r="R104" i="1"/>
  <c r="T104" i="1" s="1"/>
  <c r="E104" i="1"/>
  <c r="S103" i="1"/>
  <c r="R103" i="1"/>
  <c r="E103" i="1"/>
  <c r="S102" i="1"/>
  <c r="R102" i="1"/>
  <c r="T102" i="1" s="1"/>
  <c r="E102" i="1"/>
  <c r="S101" i="1"/>
  <c r="R101" i="1"/>
  <c r="E101" i="1"/>
  <c r="S100" i="1"/>
  <c r="R100" i="1"/>
  <c r="T100" i="1" s="1"/>
  <c r="E100" i="1"/>
  <c r="S99" i="1"/>
  <c r="R99" i="1"/>
  <c r="E99" i="1"/>
  <c r="S98" i="1"/>
  <c r="R98" i="1"/>
  <c r="T98" i="1" s="1"/>
  <c r="E98" i="1"/>
  <c r="S97" i="1"/>
  <c r="R97" i="1"/>
  <c r="E97" i="1"/>
  <c r="S96" i="1"/>
  <c r="R96" i="1"/>
  <c r="T96" i="1" s="1"/>
  <c r="E96" i="1"/>
  <c r="S95" i="1"/>
  <c r="R95" i="1"/>
  <c r="E95" i="1"/>
  <c r="S94" i="1"/>
  <c r="R94" i="1"/>
  <c r="T94" i="1" s="1"/>
  <c r="E94" i="1"/>
  <c r="S93" i="1"/>
  <c r="R93" i="1"/>
  <c r="E93" i="1"/>
  <c r="S92" i="1"/>
  <c r="R92" i="1"/>
  <c r="T92" i="1" s="1"/>
  <c r="E92" i="1"/>
  <c r="S91" i="1"/>
  <c r="R91" i="1"/>
  <c r="E91" i="1"/>
  <c r="S90" i="1"/>
  <c r="R90" i="1"/>
  <c r="T90" i="1" s="1"/>
  <c r="E90" i="1"/>
  <c r="S89" i="1"/>
  <c r="R89" i="1"/>
  <c r="E89" i="1"/>
  <c r="S88" i="1"/>
  <c r="R88" i="1"/>
  <c r="T88" i="1" s="1"/>
  <c r="E88" i="1"/>
  <c r="S87" i="1"/>
  <c r="R87" i="1"/>
  <c r="E87" i="1"/>
  <c r="S86" i="1"/>
  <c r="R86" i="1"/>
  <c r="T86" i="1" s="1"/>
  <c r="E86" i="1"/>
  <c r="S85" i="1"/>
  <c r="R85" i="1"/>
  <c r="E85" i="1"/>
  <c r="S84" i="1"/>
  <c r="R84" i="1"/>
  <c r="E84" i="1"/>
  <c r="S83" i="1"/>
  <c r="R83" i="1"/>
  <c r="E83" i="1"/>
  <c r="S82" i="1"/>
  <c r="R82" i="1"/>
  <c r="E82" i="1"/>
  <c r="S81" i="1"/>
  <c r="R81" i="1"/>
  <c r="E81" i="1"/>
  <c r="S80" i="1"/>
  <c r="R80" i="1"/>
  <c r="E80" i="1"/>
  <c r="S79" i="1"/>
  <c r="R79" i="1"/>
  <c r="E79" i="1"/>
  <c r="S78" i="1"/>
  <c r="R78" i="1"/>
  <c r="E78" i="1"/>
  <c r="S77" i="1"/>
  <c r="R77" i="1"/>
  <c r="E77" i="1"/>
  <c r="S76" i="1"/>
  <c r="R76" i="1"/>
  <c r="E76" i="1"/>
  <c r="S75" i="1"/>
  <c r="R75" i="1"/>
  <c r="E75" i="1"/>
  <c r="S74" i="1"/>
  <c r="R74" i="1"/>
  <c r="E74" i="1"/>
  <c r="S73" i="1"/>
  <c r="R73" i="1"/>
  <c r="E73" i="1"/>
  <c r="S72" i="1"/>
  <c r="R72" i="1"/>
  <c r="E72" i="1"/>
  <c r="S71" i="1"/>
  <c r="R71" i="1"/>
  <c r="E71" i="1"/>
  <c r="S70" i="1"/>
  <c r="R70" i="1"/>
  <c r="E70" i="1"/>
  <c r="S69" i="1"/>
  <c r="R69" i="1"/>
  <c r="E69" i="1"/>
  <c r="S68" i="1"/>
  <c r="R68" i="1"/>
  <c r="E68" i="1"/>
  <c r="S67" i="1"/>
  <c r="R67" i="1"/>
  <c r="E67" i="1"/>
  <c r="S66" i="1"/>
  <c r="R66" i="1"/>
  <c r="E66" i="1"/>
  <c r="S65" i="1"/>
  <c r="R65" i="1"/>
  <c r="E65" i="1"/>
  <c r="S64" i="1"/>
  <c r="R64" i="1"/>
  <c r="E64" i="1"/>
  <c r="S63" i="1"/>
  <c r="R63" i="1"/>
  <c r="E63" i="1"/>
  <c r="S62" i="1"/>
  <c r="R62" i="1"/>
  <c r="E62" i="1"/>
  <c r="S61" i="1"/>
  <c r="R61" i="1"/>
  <c r="E61" i="1"/>
  <c r="S60" i="1"/>
  <c r="R60" i="1"/>
  <c r="E60" i="1"/>
  <c r="S59" i="1"/>
  <c r="R59" i="1"/>
  <c r="E59" i="1"/>
  <c r="S58" i="1"/>
  <c r="R58" i="1"/>
  <c r="E58" i="1"/>
  <c r="S57" i="1"/>
  <c r="R57" i="1"/>
  <c r="E57" i="1"/>
  <c r="S56" i="1"/>
  <c r="R56" i="1"/>
  <c r="E56" i="1"/>
  <c r="S55" i="1"/>
  <c r="R55" i="1"/>
  <c r="S54" i="1"/>
  <c r="R54" i="1"/>
  <c r="E54" i="1"/>
  <c r="S53" i="1"/>
  <c r="R53" i="1"/>
  <c r="E53" i="1"/>
  <c r="S52" i="1"/>
  <c r="R52" i="1"/>
  <c r="E52" i="1"/>
  <c r="S51" i="1"/>
  <c r="R51" i="1"/>
  <c r="E51" i="1"/>
  <c r="S50" i="1"/>
  <c r="R50" i="1"/>
  <c r="E50" i="1"/>
  <c r="S49" i="1"/>
  <c r="R49" i="1"/>
  <c r="E49" i="1"/>
  <c r="S48" i="1"/>
  <c r="R48" i="1"/>
  <c r="E48" i="1"/>
  <c r="S47" i="1"/>
  <c r="R47" i="1"/>
  <c r="E47" i="1"/>
  <c r="S46" i="1"/>
  <c r="R46" i="1"/>
  <c r="E46" i="1"/>
  <c r="S45" i="1"/>
  <c r="R45" i="1"/>
  <c r="E45" i="1"/>
  <c r="S44" i="1"/>
  <c r="R44" i="1"/>
  <c r="E44" i="1"/>
  <c r="S43" i="1"/>
  <c r="R43" i="1"/>
  <c r="E43" i="1"/>
  <c r="S42" i="1"/>
  <c r="R42" i="1"/>
  <c r="E42" i="1"/>
  <c r="S41" i="1"/>
  <c r="R41" i="1"/>
  <c r="E41" i="1"/>
  <c r="S40" i="1"/>
  <c r="R40" i="1"/>
  <c r="E40" i="1"/>
  <c r="S39" i="1"/>
  <c r="R39" i="1"/>
  <c r="E39" i="1"/>
  <c r="S38" i="1"/>
  <c r="R38" i="1"/>
  <c r="E38" i="1"/>
  <c r="S37" i="1"/>
  <c r="R37" i="1"/>
  <c r="E37" i="1"/>
  <c r="S36" i="1"/>
  <c r="R36" i="1"/>
  <c r="E36" i="1"/>
  <c r="S35" i="1"/>
  <c r="R35" i="1"/>
  <c r="E35" i="1"/>
  <c r="S34" i="1"/>
  <c r="R34" i="1"/>
  <c r="E34" i="1"/>
  <c r="T33" i="1"/>
  <c r="E33" i="1"/>
  <c r="S32" i="1"/>
  <c r="T32" i="1" s="1"/>
  <c r="R32" i="1"/>
  <c r="E32" i="1"/>
  <c r="T31" i="1"/>
  <c r="S30" i="1"/>
  <c r="T30" i="1" s="1"/>
  <c r="R30" i="1"/>
  <c r="E30" i="1"/>
  <c r="S29" i="1"/>
  <c r="T29" i="1" s="1"/>
  <c r="R29" i="1"/>
  <c r="E29" i="1"/>
  <c r="T28" i="1"/>
  <c r="E28" i="1"/>
  <c r="T27" i="1"/>
  <c r="S26" i="1"/>
  <c r="T26" i="1" s="1"/>
  <c r="R26" i="1"/>
  <c r="E26" i="1"/>
  <c r="S25" i="1"/>
  <c r="T25" i="1" s="1"/>
  <c r="R25" i="1"/>
  <c r="E25" i="1"/>
  <c r="T24" i="1"/>
  <c r="T23" i="1"/>
  <c r="S22" i="1"/>
  <c r="R22" i="1"/>
  <c r="E22" i="1"/>
  <c r="S21" i="1"/>
  <c r="R21" i="1"/>
  <c r="E21" i="1"/>
  <c r="T20" i="1"/>
  <c r="S19" i="1"/>
  <c r="R19" i="1"/>
  <c r="E19" i="1"/>
  <c r="T18" i="1"/>
  <c r="S17" i="1"/>
  <c r="T17" i="1" s="1"/>
  <c r="R17" i="1"/>
  <c r="E17" i="1"/>
  <c r="S16" i="1"/>
  <c r="T16" i="1" s="1"/>
  <c r="R16" i="1"/>
  <c r="E16" i="1"/>
  <c r="S15" i="1"/>
  <c r="T15" i="1" s="1"/>
  <c r="R15" i="1"/>
  <c r="E15" i="1"/>
  <c r="S14" i="1"/>
  <c r="T14" i="1" s="1"/>
  <c r="R14" i="1"/>
  <c r="E14" i="1"/>
  <c r="S13" i="1"/>
  <c r="R13" i="1"/>
  <c r="E13" i="1"/>
  <c r="T12" i="1"/>
  <c r="S11" i="1"/>
  <c r="R11" i="1"/>
  <c r="E11" i="1"/>
  <c r="S10" i="1"/>
  <c r="T10" i="1" s="1"/>
  <c r="R10" i="1"/>
  <c r="E10" i="1"/>
  <c r="S9" i="1"/>
  <c r="T9" i="1" s="1"/>
  <c r="R9" i="1"/>
  <c r="E9" i="1"/>
  <c r="S8" i="1"/>
  <c r="R8" i="1"/>
  <c r="E8" i="1"/>
  <c r="S7" i="1"/>
  <c r="R7" i="1"/>
  <c r="E7" i="1"/>
  <c r="S6" i="1"/>
  <c r="T6" i="1" s="1"/>
  <c r="R6" i="1"/>
  <c r="E6" i="1"/>
  <c r="S5" i="1"/>
  <c r="T5" i="1" s="1"/>
  <c r="R5" i="1"/>
  <c r="E5" i="1"/>
  <c r="S4" i="1"/>
  <c r="R4" i="1"/>
  <c r="E4" i="1"/>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Y14" i="2"/>
  <c r="Q14" i="2"/>
  <c r="Y13" i="2"/>
  <c r="Q13" i="2"/>
  <c r="Y12" i="2"/>
  <c r="Q12" i="2"/>
  <c r="Y11" i="2"/>
  <c r="Q11" i="2"/>
  <c r="Y10" i="2"/>
  <c r="Q10" i="2"/>
  <c r="Y9" i="2"/>
  <c r="Q9" i="2"/>
  <c r="Y8" i="2"/>
  <c r="Q8" i="2"/>
  <c r="Y7" i="2"/>
  <c r="Q7" i="2"/>
  <c r="Y6" i="2"/>
  <c r="Q6" i="2"/>
  <c r="AA14" i="2" l="1"/>
  <c r="T83" i="1"/>
  <c r="T37" i="1"/>
  <c r="T41" i="1"/>
  <c r="T45" i="1"/>
  <c r="T49" i="1"/>
  <c r="T53" i="1"/>
  <c r="T56" i="1"/>
  <c r="T60" i="1"/>
  <c r="T68" i="1"/>
  <c r="T72" i="1"/>
  <c r="T76" i="1"/>
  <c r="T80" i="1"/>
  <c r="T84" i="1"/>
  <c r="T71" i="1"/>
  <c r="T75" i="1"/>
  <c r="T79" i="1"/>
  <c r="T64" i="1"/>
  <c r="T35" i="1"/>
  <c r="T62" i="1"/>
  <c r="T66" i="1"/>
  <c r="T70" i="1"/>
  <c r="T8" i="1"/>
  <c r="T21" i="1"/>
  <c r="T39" i="1"/>
  <c r="T43" i="1"/>
  <c r="T47" i="1"/>
  <c r="T51" i="1"/>
  <c r="T58" i="1"/>
  <c r="Y15" i="2"/>
  <c r="AB8" i="1"/>
  <c r="T7" i="1"/>
  <c r="T13" i="1"/>
  <c r="T19" i="1"/>
  <c r="T36" i="1"/>
  <c r="T40" i="1"/>
  <c r="T44" i="1"/>
  <c r="T48" i="1"/>
  <c r="T52" i="1"/>
  <c r="T55" i="1"/>
  <c r="T59" i="1"/>
  <c r="T63" i="1"/>
  <c r="T67" i="1"/>
  <c r="AB11" i="1"/>
  <c r="T4" i="1"/>
  <c r="AB7" i="1"/>
  <c r="T11" i="1"/>
  <c r="T22" i="1"/>
  <c r="T34" i="1"/>
  <c r="T38" i="1"/>
  <c r="T42" i="1"/>
  <c r="T46" i="1"/>
  <c r="T50" i="1"/>
  <c r="T54" i="1"/>
  <c r="T57" i="1"/>
  <c r="T61" i="1"/>
  <c r="T65" i="1"/>
  <c r="T69" i="1"/>
  <c r="AB12" i="1"/>
  <c r="AB10" i="1"/>
  <c r="T87" i="1"/>
  <c r="T91" i="1"/>
  <c r="T95" i="1"/>
  <c r="T99" i="1"/>
  <c r="T103" i="1"/>
  <c r="T107" i="1"/>
  <c r="T111" i="1"/>
  <c r="T115" i="1"/>
  <c r="T119" i="1"/>
  <c r="T123" i="1"/>
  <c r="T127" i="1"/>
  <c r="T131" i="1"/>
  <c r="T135" i="1"/>
  <c r="T139" i="1"/>
  <c r="AB6" i="1"/>
  <c r="AB9" i="1"/>
  <c r="T74" i="1"/>
  <c r="T78" i="1"/>
  <c r="T82" i="1"/>
  <c r="AB5" i="1"/>
  <c r="AB4" i="1"/>
  <c r="T73" i="1"/>
  <c r="T77" i="1"/>
  <c r="T81" i="1"/>
  <c r="T85" i="1"/>
  <c r="T89" i="1"/>
  <c r="T93" i="1"/>
  <c r="T97" i="1"/>
  <c r="T101" i="1"/>
  <c r="T105" i="1"/>
  <c r="T109" i="1"/>
  <c r="T113" i="1"/>
  <c r="T117" i="1"/>
  <c r="T121" i="1"/>
  <c r="T125" i="1"/>
  <c r="T129" i="1"/>
  <c r="T133" i="1"/>
  <c r="T137" i="1"/>
  <c r="T141" i="1"/>
  <c r="T145" i="1"/>
  <c r="T149" i="1"/>
  <c r="T153" i="1"/>
  <c r="AB7" i="2"/>
  <c r="AB9" i="2"/>
  <c r="AB12" i="2"/>
  <c r="AC6" i="2"/>
  <c r="AC7" i="2"/>
  <c r="AC8" i="2"/>
  <c r="AC9" i="2"/>
  <c r="AC10" i="2"/>
  <c r="AC11" i="2"/>
  <c r="AC12" i="2"/>
  <c r="AC13" i="2"/>
  <c r="AC14" i="2"/>
  <c r="AB8" i="2"/>
  <c r="AB10" i="2"/>
  <c r="AB14" i="2"/>
  <c r="AD6" i="2"/>
  <c r="AD7" i="2"/>
  <c r="AD8" i="2"/>
  <c r="AD9" i="2"/>
  <c r="AD10" i="2"/>
  <c r="Z11" i="2"/>
  <c r="AD11" i="2"/>
  <c r="Z12" i="2"/>
  <c r="AD12" i="2"/>
  <c r="Z13" i="2"/>
  <c r="AD13" i="2"/>
  <c r="Z14" i="2"/>
  <c r="AD14" i="2"/>
  <c r="AB6" i="2"/>
  <c r="AB11" i="2"/>
  <c r="AB13" i="2"/>
  <c r="Z6" i="2"/>
  <c r="Z7" i="2"/>
  <c r="Z8" i="2"/>
  <c r="Z9" i="2"/>
  <c r="Z10" i="2"/>
  <c r="AA6" i="2"/>
  <c r="AA7" i="2"/>
  <c r="AA8" i="2"/>
  <c r="AA9" i="2"/>
  <c r="AA10" i="2"/>
  <c r="AA11" i="2"/>
  <c r="AA12" i="2"/>
  <c r="AA13" i="2"/>
  <c r="AE10" i="2" l="1"/>
  <c r="AC4" i="1"/>
  <c r="AB13" i="1"/>
  <c r="T1" i="1" s="1"/>
  <c r="AE6" i="2"/>
  <c r="Z15" i="2"/>
  <c r="AD15" i="2"/>
  <c r="AC15" i="2"/>
  <c r="AE9" i="2"/>
  <c r="AE14" i="2"/>
  <c r="AE12" i="2"/>
  <c r="AE8" i="2"/>
  <c r="AA15" i="2"/>
  <c r="AE7" i="2"/>
  <c r="AB15" i="2"/>
  <c r="AE13" i="2"/>
  <c r="AE11" i="2"/>
  <c r="AE12" i="1" l="1"/>
  <c r="AE11" i="1"/>
  <c r="AD10" i="1"/>
  <c r="AG9" i="1"/>
  <c r="AC9" i="1"/>
  <c r="AF8" i="1"/>
  <c r="AE7" i="1"/>
  <c r="AD6" i="1"/>
  <c r="AG5" i="1"/>
  <c r="AC5" i="1"/>
  <c r="AF4" i="1"/>
  <c r="AD11" i="1"/>
  <c r="AF9" i="1"/>
  <c r="AE8" i="1"/>
  <c r="AD7" i="1"/>
  <c r="AF5" i="1"/>
  <c r="AG12" i="1"/>
  <c r="AC12" i="1"/>
  <c r="AG11" i="1"/>
  <c r="AE5" i="1"/>
  <c r="AD4" i="1"/>
  <c r="AD12" i="1"/>
  <c r="AG10" i="1"/>
  <c r="AC10" i="1"/>
  <c r="AG6" i="1"/>
  <c r="AC6" i="1"/>
  <c r="AE4" i="1"/>
  <c r="AE9" i="1"/>
  <c r="AD8" i="1"/>
  <c r="AG7" i="1"/>
  <c r="AC7" i="1"/>
  <c r="AF6" i="1"/>
  <c r="AC11" i="1"/>
  <c r="AF10" i="1"/>
  <c r="AD9" i="1"/>
  <c r="AG8" i="1"/>
  <c r="AD5" i="1"/>
  <c r="AG4" i="1"/>
  <c r="AF11" i="1"/>
  <c r="AC8" i="1"/>
  <c r="AF7" i="1"/>
  <c r="AF12" i="1"/>
  <c r="AE6" i="1"/>
  <c r="AE10" i="1"/>
  <c r="AE15" i="2"/>
  <c r="AH8" i="1" l="1"/>
  <c r="AH7" i="1"/>
  <c r="AE13" i="1"/>
  <c r="AF13" i="1"/>
  <c r="AG13" i="1"/>
  <c r="AH6" i="1"/>
  <c r="AH12" i="1"/>
  <c r="AH5" i="1"/>
  <c r="AC13" i="1"/>
  <c r="AH10" i="1"/>
  <c r="AH11" i="1"/>
  <c r="AD13" i="1"/>
  <c r="AH4" i="1"/>
  <c r="AH9" i="1"/>
  <c r="AH13" i="1" l="1"/>
</calcChain>
</file>

<file path=xl/comments1.xml><?xml version="1.0" encoding="utf-8"?>
<comments xmlns="http://schemas.openxmlformats.org/spreadsheetml/2006/main">
  <authors>
    <author>zz003251</author>
  </authors>
  <commentList>
    <comment ref="A5" authorId="0" shapeId="0">
      <text>
        <r>
          <rPr>
            <sz val="9"/>
            <color indexed="81"/>
            <rFont val="ＭＳ Ｐゴシック"/>
            <family val="3"/>
            <charset val="128"/>
          </rPr>
          <t>選択入力</t>
        </r>
      </text>
    </comment>
    <comment ref="B5" authorId="0" shapeId="0">
      <text>
        <r>
          <rPr>
            <sz val="9"/>
            <color indexed="81"/>
            <rFont val="ＭＳ Ｐゴシック"/>
            <family val="3"/>
            <charset val="128"/>
          </rPr>
          <t>選択入力</t>
        </r>
      </text>
    </comment>
    <comment ref="C5" authorId="0" shapeId="0">
      <text>
        <r>
          <rPr>
            <sz val="9"/>
            <color indexed="81"/>
            <rFont val="ＭＳ Ｐゴシック"/>
            <family val="3"/>
            <charset val="128"/>
          </rPr>
          <t xml:space="preserve">自動設定
  エリア　１　北信
　エリア　２　東信
　エリア　３　中信
　エリア　４　南信
</t>
        </r>
      </text>
    </comment>
  </commentList>
</comments>
</file>

<file path=xl/comments2.xml><?xml version="1.0" encoding="utf-8"?>
<comments xmlns="http://schemas.openxmlformats.org/spreadsheetml/2006/main">
  <authors>
    <author>zz003251</author>
  </authors>
  <commentList>
    <comment ref="A2" authorId="0" shapeId="0">
      <text>
        <r>
          <rPr>
            <sz val="9"/>
            <color indexed="81"/>
            <rFont val="ＭＳ Ｐゴシック"/>
            <family val="3"/>
            <charset val="128"/>
          </rPr>
          <t>選択入力</t>
        </r>
      </text>
    </comment>
    <comment ref="B2" authorId="0" shapeId="0">
      <text>
        <r>
          <rPr>
            <sz val="9"/>
            <color indexed="81"/>
            <rFont val="ＭＳ Ｐゴシック"/>
            <family val="3"/>
            <charset val="128"/>
          </rPr>
          <t>選択入力</t>
        </r>
      </text>
    </comment>
    <comment ref="E2" authorId="0" shapeId="0">
      <text>
        <r>
          <rPr>
            <b/>
            <sz val="9"/>
            <color indexed="81"/>
            <rFont val="ＭＳ Ｐゴシック"/>
            <family val="3"/>
            <charset val="128"/>
          </rPr>
          <t>ここには入力しないでください</t>
        </r>
      </text>
    </comment>
    <comment ref="R2" authorId="0" shapeId="0">
      <text>
        <r>
          <rPr>
            <sz val="9"/>
            <color indexed="81"/>
            <rFont val="ＭＳ Ｐゴシック"/>
            <family val="3"/>
            <charset val="128"/>
          </rPr>
          <t xml:space="preserve">自動設定
  エリア　１　北信
　エリア　２　東信
　エリア　３　中信
　エリア　４　南信
</t>
        </r>
      </text>
    </comment>
  </commentList>
</comments>
</file>

<file path=xl/sharedStrings.xml><?xml version="1.0" encoding="utf-8"?>
<sst xmlns="http://schemas.openxmlformats.org/spreadsheetml/2006/main" count="2403" uniqueCount="1311">
  <si>
    <t>必須項目</t>
    <rPh sb="0" eb="2">
      <t>ヒッス</t>
    </rPh>
    <rPh sb="2" eb="4">
      <t>コウモク</t>
    </rPh>
    <phoneticPr fontId="6"/>
  </si>
  <si>
    <r>
      <t>リストおよび計算部分　　</t>
    </r>
    <r>
      <rPr>
        <b/>
        <sz val="10"/>
        <color indexed="10"/>
        <rFont val="ＭＳ Ｐゴシック"/>
        <family val="3"/>
        <charset val="128"/>
      </rPr>
      <t>重要</t>
    </r>
    <rPh sb="6" eb="8">
      <t>ケイサン</t>
    </rPh>
    <rPh sb="8" eb="10">
      <t>ブブン</t>
    </rPh>
    <rPh sb="12" eb="14">
      <t>ジュウヨウ</t>
    </rPh>
    <phoneticPr fontId="6"/>
  </si>
  <si>
    <t>エリア</t>
    <phoneticPr fontId="6"/>
  </si>
  <si>
    <t>施設区分</t>
    <rPh sb="0" eb="2">
      <t>シセツ</t>
    </rPh>
    <rPh sb="2" eb="4">
      <t>クブン</t>
    </rPh>
    <phoneticPr fontId="6"/>
  </si>
  <si>
    <t>施設名</t>
    <rPh sb="0" eb="2">
      <t>シセツ</t>
    </rPh>
    <rPh sb="2" eb="3">
      <t>メイ</t>
    </rPh>
    <phoneticPr fontId="6"/>
  </si>
  <si>
    <t>施設HP(URL)</t>
    <rPh sb="0" eb="2">
      <t>シセツ</t>
    </rPh>
    <phoneticPr fontId="6"/>
  </si>
  <si>
    <t>所在地</t>
    <rPh sb="0" eb="3">
      <t>ショザイチ</t>
    </rPh>
    <phoneticPr fontId="6"/>
  </si>
  <si>
    <t>ＴＥＬ</t>
  </si>
  <si>
    <t>ＦＡＸ</t>
    <phoneticPr fontId="6"/>
  </si>
  <si>
    <t>通常料金等</t>
    <rPh sb="0" eb="2">
      <t>ツウジョウ</t>
    </rPh>
    <rPh sb="2" eb="4">
      <t>リョウキン</t>
    </rPh>
    <rPh sb="4" eb="5">
      <t>ナド</t>
    </rPh>
    <phoneticPr fontId="6"/>
  </si>
  <si>
    <t>割引内容等</t>
    <rPh sb="0" eb="2">
      <t>ワリビキ</t>
    </rPh>
    <rPh sb="2" eb="5">
      <t>ナイヨウトウ</t>
    </rPh>
    <phoneticPr fontId="6"/>
  </si>
  <si>
    <t>施設からセールスポイントをひと言</t>
    <rPh sb="0" eb="2">
      <t>シセツ</t>
    </rPh>
    <rPh sb="15" eb="16">
      <t>コト</t>
    </rPh>
    <phoneticPr fontId="6"/>
  </si>
  <si>
    <t>観光スポット</t>
    <rPh sb="0" eb="2">
      <t>カンコウ</t>
    </rPh>
    <phoneticPr fontId="6"/>
  </si>
  <si>
    <t>エリア番号</t>
    <rPh sb="3" eb="5">
      <t>バンゴウ</t>
    </rPh>
    <phoneticPr fontId="6"/>
  </si>
  <si>
    <t>区分番号</t>
    <rPh sb="0" eb="2">
      <t>クブン</t>
    </rPh>
    <rPh sb="2" eb="4">
      <t>バンゴウ</t>
    </rPh>
    <phoneticPr fontId="6"/>
  </si>
  <si>
    <t>エリア＋区分</t>
    <rPh sb="4" eb="6">
      <t>クブン</t>
    </rPh>
    <phoneticPr fontId="6"/>
  </si>
  <si>
    <t>施設数カウント</t>
    <rPh sb="0" eb="3">
      <t>シセツスウ</t>
    </rPh>
    <phoneticPr fontId="6"/>
  </si>
  <si>
    <t>北信</t>
  </si>
  <si>
    <t>東信</t>
  </si>
  <si>
    <t>中信</t>
  </si>
  <si>
    <t>南信</t>
  </si>
  <si>
    <t>県外</t>
  </si>
  <si>
    <t>チェック</t>
    <phoneticPr fontId="6"/>
  </si>
  <si>
    <t>個別連番</t>
    <rPh sb="0" eb="2">
      <t>コベツ</t>
    </rPh>
    <rPh sb="2" eb="4">
      <t>レンバン</t>
    </rPh>
    <phoneticPr fontId="6"/>
  </si>
  <si>
    <t>宿泊</t>
  </si>
  <si>
    <t>ツーリストホテルグリーンプラザ</t>
    <phoneticPr fontId="6"/>
  </si>
  <si>
    <t>千曲市上山田町温泉２ー２２ー９</t>
    <rPh sb="0" eb="2">
      <t>チクマ</t>
    </rPh>
    <rPh sb="2" eb="3">
      <t>シ</t>
    </rPh>
    <rPh sb="3" eb="6">
      <t>カミヤマダ</t>
    </rPh>
    <rPh sb="6" eb="7">
      <t>マチ</t>
    </rPh>
    <rPh sb="7" eb="9">
      <t>オンセン</t>
    </rPh>
    <phoneticPr fontId="6"/>
  </si>
  <si>
    <t>０２６-２７６-７１１１</t>
  </si>
  <si>
    <t>０２６-２７６-７３３３</t>
  </si>
  <si>
    <t>通常料金の１０％割引</t>
    <rPh sb="0" eb="2">
      <t>ツウジョウ</t>
    </rPh>
    <rPh sb="2" eb="4">
      <t>リョウキン</t>
    </rPh>
    <phoneticPr fontId="6"/>
  </si>
  <si>
    <t>シンプルな造りで格安のビジネスホテル。本館ホテル雄山、新館ホテルプラトンの天然温泉を無料でお楽しみ頂けます。</t>
    <rPh sb="5" eb="6">
      <t>ツク</t>
    </rPh>
    <rPh sb="8" eb="10">
      <t>カクヤス</t>
    </rPh>
    <rPh sb="19" eb="21">
      <t>ホンカン</t>
    </rPh>
    <rPh sb="27" eb="29">
      <t>シンカン</t>
    </rPh>
    <rPh sb="46" eb="47">
      <t>タノ</t>
    </rPh>
    <rPh sb="49" eb="50">
      <t>チョウ</t>
    </rPh>
    <phoneticPr fontId="6"/>
  </si>
  <si>
    <t>北信</t>
    <rPh sb="0" eb="2">
      <t>ホクシン</t>
    </rPh>
    <phoneticPr fontId="6"/>
  </si>
  <si>
    <t>信州不動温泉さぎり荘</t>
    <rPh sb="0" eb="2">
      <t>シンシュウ</t>
    </rPh>
    <rPh sb="2" eb="4">
      <t>フドウ</t>
    </rPh>
    <rPh sb="4" eb="6">
      <t>オンセン</t>
    </rPh>
    <rPh sb="9" eb="10">
      <t>ソウ</t>
    </rPh>
    <phoneticPr fontId="6"/>
  </si>
  <si>
    <t>長野市信州新町大字日原西３００ー１</t>
    <rPh sb="0" eb="3">
      <t>ナガノシ</t>
    </rPh>
    <rPh sb="3" eb="5">
      <t>シンシュウ</t>
    </rPh>
    <rPh sb="5" eb="7">
      <t>シンマチ</t>
    </rPh>
    <rPh sb="7" eb="9">
      <t>オオアザ</t>
    </rPh>
    <rPh sb="9" eb="11">
      <t>ヒハラ</t>
    </rPh>
    <rPh sb="11" eb="12">
      <t>ニシ</t>
    </rPh>
    <phoneticPr fontId="6"/>
  </si>
  <si>
    <t>０２６-２６４-２１０３</t>
  </si>
  <si>
    <t>０２６-２６４-２７３９</t>
  </si>
  <si>
    <r>
      <rPr>
        <sz val="10"/>
        <color rgb="FFFF0000"/>
        <rFont val="ＭＳ Ｐゴシック"/>
        <family val="3"/>
        <charset val="128"/>
      </rPr>
      <t>１泊２食付大人 １３，０００円・小人　１１，７００円</t>
    </r>
    <r>
      <rPr>
        <sz val="10"/>
        <rFont val="ＭＳ Ｐゴシック"/>
        <family val="3"/>
        <charset val="128"/>
      </rPr>
      <t xml:space="preserve">
消費税込みの金額です（大人入湯税１５０円別途）</t>
    </r>
    <rPh sb="1" eb="2">
      <t>ハク</t>
    </rPh>
    <rPh sb="3" eb="4">
      <t>ショク</t>
    </rPh>
    <rPh sb="4" eb="5">
      <t>ツキ</t>
    </rPh>
    <rPh sb="5" eb="7">
      <t>オトナ</t>
    </rPh>
    <rPh sb="14" eb="15">
      <t>エン</t>
    </rPh>
    <rPh sb="16" eb="18">
      <t>ショウニン</t>
    </rPh>
    <rPh sb="25" eb="26">
      <t>エン</t>
    </rPh>
    <rPh sb="27" eb="30">
      <t>ショウヒゼイ</t>
    </rPh>
    <rPh sb="30" eb="31">
      <t>コ</t>
    </rPh>
    <rPh sb="33" eb="35">
      <t>キンガク</t>
    </rPh>
    <rPh sb="38" eb="40">
      <t>オトナ</t>
    </rPh>
    <rPh sb="40" eb="41">
      <t>イ</t>
    </rPh>
    <rPh sb="41" eb="42">
      <t>ユ</t>
    </rPh>
    <rPh sb="42" eb="43">
      <t>ゼイ</t>
    </rPh>
    <rPh sb="46" eb="47">
      <t>エン</t>
    </rPh>
    <rPh sb="47" eb="49">
      <t>ベット</t>
    </rPh>
    <phoneticPr fontId="6"/>
  </si>
  <si>
    <t>宿泊の場合１，０００円引き
日帰入浴の場合５００円引き</t>
    <rPh sb="0" eb="2">
      <t>シュクハク</t>
    </rPh>
    <rPh sb="3" eb="5">
      <t>バアイ</t>
    </rPh>
    <rPh sb="10" eb="11">
      <t>エン</t>
    </rPh>
    <rPh sb="11" eb="12">
      <t>ビ</t>
    </rPh>
    <rPh sb="14" eb="15">
      <t>ビ</t>
    </rPh>
    <rPh sb="15" eb="16">
      <t>キ</t>
    </rPh>
    <rPh sb="16" eb="18">
      <t>ニュウヨク</t>
    </rPh>
    <rPh sb="19" eb="21">
      <t>バアイ</t>
    </rPh>
    <rPh sb="24" eb="25">
      <t>エン</t>
    </rPh>
    <rPh sb="25" eb="26">
      <t>ビ</t>
    </rPh>
    <phoneticPr fontId="6"/>
  </si>
  <si>
    <t>お子様から大人まで楽しめます。温泉、レストラン、マレットゴルフ、ゲートボール</t>
    <phoneticPr fontId="6"/>
  </si>
  <si>
    <t>・不動滝・琵琶滝・琵琶滝如来・柳久保池</t>
    <rPh sb="1" eb="3">
      <t>フドウ</t>
    </rPh>
    <rPh sb="3" eb="4">
      <t>タキ</t>
    </rPh>
    <rPh sb="5" eb="7">
      <t>ビワ</t>
    </rPh>
    <rPh sb="7" eb="8">
      <t>タキ</t>
    </rPh>
    <rPh sb="9" eb="11">
      <t>ビワ</t>
    </rPh>
    <rPh sb="11" eb="12">
      <t>タキ</t>
    </rPh>
    <rPh sb="12" eb="14">
      <t>ニョライ</t>
    </rPh>
    <rPh sb="15" eb="16">
      <t>ヤナギ</t>
    </rPh>
    <rPh sb="16" eb="18">
      <t>クボ</t>
    </rPh>
    <rPh sb="18" eb="19">
      <t>イケ</t>
    </rPh>
    <phoneticPr fontId="6"/>
  </si>
  <si>
    <t>東信</t>
    <rPh sb="0" eb="2">
      <t>トウシン</t>
    </rPh>
    <phoneticPr fontId="6"/>
  </si>
  <si>
    <t>観光</t>
  </si>
  <si>
    <t>ペンション　ウィスキージャック</t>
    <phoneticPr fontId="6"/>
  </si>
  <si>
    <t>上水内郡飯綱町大字川上２７５５ー１６０３</t>
    <rPh sb="0" eb="4">
      <t>カミミノチグン</t>
    </rPh>
    <rPh sb="7" eb="9">
      <t>ダイジ</t>
    </rPh>
    <rPh sb="9" eb="11">
      <t>カワカミ</t>
    </rPh>
    <phoneticPr fontId="6"/>
  </si>
  <si>
    <t>０２６-２５３-６７２２</t>
  </si>
  <si>
    <t>０２６-２５３-６７２２</t>
    <phoneticPr fontId="6"/>
  </si>
  <si>
    <t>通常料金１０，5００円(１泊２食) 子供料金あり、冬期１２月～４月暖房費1,000円（1R/1泊）</t>
    <rPh sb="0" eb="2">
      <t>ツウジョウ</t>
    </rPh>
    <rPh sb="2" eb="4">
      <t>リョウキン</t>
    </rPh>
    <rPh sb="10" eb="11">
      <t>エン</t>
    </rPh>
    <rPh sb="13" eb="14">
      <t>ハク</t>
    </rPh>
    <rPh sb="15" eb="16">
      <t>ショク</t>
    </rPh>
    <rPh sb="18" eb="20">
      <t>コドモ</t>
    </rPh>
    <rPh sb="20" eb="22">
      <t>リョウキン</t>
    </rPh>
    <rPh sb="25" eb="27">
      <t>トウキ</t>
    </rPh>
    <rPh sb="29" eb="30">
      <t>ツキ</t>
    </rPh>
    <rPh sb="32" eb="33">
      <t>ガツ</t>
    </rPh>
    <rPh sb="33" eb="35">
      <t>ダンボウ</t>
    </rPh>
    <rPh sb="35" eb="36">
      <t>ヒ</t>
    </rPh>
    <rPh sb="41" eb="42">
      <t>エン</t>
    </rPh>
    <rPh sb="47" eb="48">
      <t>ハク</t>
    </rPh>
    <phoneticPr fontId="6"/>
  </si>
  <si>
    <t>割引料金 ９，４００円(１泊２食)　子供料金あり</t>
    <rPh sb="0" eb="4">
      <t>ワリビキリョウキン</t>
    </rPh>
    <rPh sb="10" eb="11">
      <t>エン</t>
    </rPh>
    <rPh sb="18" eb="20">
      <t>コドモ</t>
    </rPh>
    <rPh sb="20" eb="22">
      <t>リョウキン</t>
    </rPh>
    <phoneticPr fontId="6"/>
  </si>
  <si>
    <t>・飯綱東高原家族旅行村・戸隠高原・善光寺・小布施・野尻湖・黒姫高原</t>
    <rPh sb="1" eb="2">
      <t>メシ</t>
    </rPh>
    <rPh sb="2" eb="3">
      <t>ツナ</t>
    </rPh>
    <rPh sb="3" eb="4">
      <t>ヒガシ</t>
    </rPh>
    <rPh sb="4" eb="6">
      <t>コウゲン</t>
    </rPh>
    <rPh sb="6" eb="8">
      <t>カゾク</t>
    </rPh>
    <rPh sb="8" eb="10">
      <t>リョコウ</t>
    </rPh>
    <rPh sb="10" eb="11">
      <t>ムラ</t>
    </rPh>
    <rPh sb="12" eb="14">
      <t>トガクシ</t>
    </rPh>
    <rPh sb="14" eb="16">
      <t>コウゲン</t>
    </rPh>
    <rPh sb="17" eb="20">
      <t>ゼンコウジ</t>
    </rPh>
    <rPh sb="21" eb="24">
      <t>オブセ</t>
    </rPh>
    <rPh sb="25" eb="28">
      <t>ノジリコ</t>
    </rPh>
    <rPh sb="29" eb="30">
      <t>クロヒ</t>
    </rPh>
    <rPh sb="30" eb="31">
      <t>ヒメ</t>
    </rPh>
    <rPh sb="31" eb="33">
      <t>コウゲン</t>
    </rPh>
    <phoneticPr fontId="6"/>
  </si>
  <si>
    <t>中信</t>
    <rPh sb="0" eb="2">
      <t>チュウシン</t>
    </rPh>
    <phoneticPr fontId="6"/>
  </si>
  <si>
    <t>食事</t>
  </si>
  <si>
    <t>ペンション　ハロー・ララ！</t>
    <phoneticPr fontId="6"/>
  </si>
  <si>
    <t>上水内郡飯綱町川上２７５５－４６</t>
    <rPh sb="0" eb="4">
      <t>カミミノチグン</t>
    </rPh>
    <rPh sb="4" eb="5">
      <t>イイ</t>
    </rPh>
    <rPh sb="5" eb="6">
      <t>ヅナ</t>
    </rPh>
    <rPh sb="6" eb="7">
      <t>マチ</t>
    </rPh>
    <rPh sb="7" eb="9">
      <t>カワカミ</t>
    </rPh>
    <phoneticPr fontId="6"/>
  </si>
  <si>
    <t>０２６-２５３-７８６９</t>
  </si>
  <si>
    <t>０２６-２５３-２４１９</t>
  </si>
  <si>
    <t>８,０００円 　暖房費３００円（冬季）</t>
    <rPh sb="5" eb="6">
      <t>エン</t>
    </rPh>
    <rPh sb="8" eb="10">
      <t>ダンボウ</t>
    </rPh>
    <rPh sb="10" eb="11">
      <t>ヒ</t>
    </rPh>
    <rPh sb="14" eb="15">
      <t>エン</t>
    </rPh>
    <rPh sb="16" eb="18">
      <t>トウキ</t>
    </rPh>
    <phoneticPr fontId="6"/>
  </si>
  <si>
    <t>７,５００円</t>
    <rPh sb="5" eb="6">
      <t>エン</t>
    </rPh>
    <phoneticPr fontId="6"/>
  </si>
  <si>
    <t>自家農園の無農薬・無化学肥料の野菜等を積極的に使っています。
野外炭火焼バーべＱ可（夏期）。</t>
    <rPh sb="5" eb="8">
      <t>ムノウヤク</t>
    </rPh>
    <rPh sb="9" eb="10">
      <t>ム</t>
    </rPh>
    <rPh sb="10" eb="12">
      <t>カガク</t>
    </rPh>
    <rPh sb="12" eb="14">
      <t>ヒリョウ</t>
    </rPh>
    <rPh sb="19" eb="22">
      <t>セッキョクテキ</t>
    </rPh>
    <rPh sb="31" eb="33">
      <t>ヤガイ</t>
    </rPh>
    <rPh sb="33" eb="36">
      <t>スミビヤキ</t>
    </rPh>
    <rPh sb="40" eb="41">
      <t>カ</t>
    </rPh>
    <rPh sb="42" eb="44">
      <t>カキ</t>
    </rPh>
    <phoneticPr fontId="6"/>
  </si>
  <si>
    <t>・飯綱東高原家族旅行村（むれ温泉天狗の館・霊仙寺湖・グラウンド・テニスコート等）いいづなリゾートスキー場・水芭蕉園・丹霞郷（桃園）</t>
    <rPh sb="1" eb="2">
      <t>メシ</t>
    </rPh>
    <rPh sb="2" eb="3">
      <t>ツナ</t>
    </rPh>
    <rPh sb="3" eb="4">
      <t>ヒガシ</t>
    </rPh>
    <rPh sb="4" eb="6">
      <t>コウゲン</t>
    </rPh>
    <rPh sb="6" eb="8">
      <t>カゾク</t>
    </rPh>
    <rPh sb="8" eb="10">
      <t>リョコウ</t>
    </rPh>
    <rPh sb="10" eb="11">
      <t>ムラ</t>
    </rPh>
    <rPh sb="14" eb="16">
      <t>オンセン</t>
    </rPh>
    <rPh sb="16" eb="18">
      <t>テング</t>
    </rPh>
    <rPh sb="19" eb="20">
      <t>ヤカタ</t>
    </rPh>
    <rPh sb="21" eb="22">
      <t>レイセン</t>
    </rPh>
    <rPh sb="22" eb="23">
      <t>センニン</t>
    </rPh>
    <rPh sb="23" eb="24">
      <t>テラ</t>
    </rPh>
    <rPh sb="24" eb="25">
      <t>コ</t>
    </rPh>
    <rPh sb="38" eb="39">
      <t>トウ</t>
    </rPh>
    <rPh sb="48" eb="52">
      <t>スキージョウ</t>
    </rPh>
    <rPh sb="53" eb="56">
      <t>ミズバショウ</t>
    </rPh>
    <rPh sb="56" eb="57">
      <t>エン</t>
    </rPh>
    <rPh sb="58" eb="59">
      <t>タン</t>
    </rPh>
    <rPh sb="59" eb="60">
      <t>カスミ</t>
    </rPh>
    <rPh sb="60" eb="61">
      <t>キョウ</t>
    </rPh>
    <rPh sb="62" eb="63">
      <t>モモ</t>
    </rPh>
    <rPh sb="63" eb="64">
      <t>エン</t>
    </rPh>
    <phoneticPr fontId="6"/>
  </si>
  <si>
    <t>南信</t>
    <rPh sb="0" eb="1">
      <t>ミナミ</t>
    </rPh>
    <rPh sb="1" eb="2">
      <t>シン</t>
    </rPh>
    <phoneticPr fontId="6"/>
  </si>
  <si>
    <t>スキー</t>
  </si>
  <si>
    <t>ハイランドロッジ(令和4年3月～令和5年3月末まで休業中)</t>
    <rPh sb="9" eb="11">
      <t>レイワ</t>
    </rPh>
    <rPh sb="12" eb="13">
      <t>ネン</t>
    </rPh>
    <rPh sb="14" eb="15">
      <t>ガツ</t>
    </rPh>
    <rPh sb="16" eb="18">
      <t>レイワ</t>
    </rPh>
    <rPh sb="19" eb="20">
      <t>ネン</t>
    </rPh>
    <rPh sb="21" eb="23">
      <t>ガツマツ</t>
    </rPh>
    <rPh sb="25" eb="28">
      <t>キュウギョウチュウ</t>
    </rPh>
    <phoneticPr fontId="6"/>
  </si>
  <si>
    <t>http://www008.upp.so-net.ne.jp/lodge/</t>
    <phoneticPr fontId="6"/>
  </si>
  <si>
    <t>上水内郡飯綱町川上２７５５ー１９２９</t>
    <rPh sb="0" eb="4">
      <t>カミミノチグン</t>
    </rPh>
    <rPh sb="4" eb="5">
      <t>イイ</t>
    </rPh>
    <rPh sb="5" eb="6">
      <t>ヅナ</t>
    </rPh>
    <rPh sb="6" eb="7">
      <t>マチ</t>
    </rPh>
    <rPh sb="7" eb="9">
      <t>カワカミ</t>
    </rPh>
    <phoneticPr fontId="6"/>
  </si>
  <si>
    <t>０２６-２５３-２３４５</t>
  </si>
  <si>
    <t>０２６-２５３-４２１１</t>
  </si>
  <si>
    <t>５，０００円 （朝食付）</t>
    <rPh sb="0" eb="6">
      <t>５０００エン</t>
    </rPh>
    <rPh sb="8" eb="11">
      <t>チョウショクツ</t>
    </rPh>
    <phoneticPr fontId="6"/>
  </si>
  <si>
    <t>４，５００円    （朝食付）</t>
    <rPh sb="3" eb="6">
      <t>００エン</t>
    </rPh>
    <rPh sb="11" eb="14">
      <t>チョウショクツ</t>
    </rPh>
    <phoneticPr fontId="6"/>
  </si>
  <si>
    <t>1人でも気軽に過ごせるログハウス。ビリヤードを楽しみませんか。</t>
    <rPh sb="0" eb="2">
      <t>ヒトリ</t>
    </rPh>
    <rPh sb="4" eb="6">
      <t>キガル</t>
    </rPh>
    <rPh sb="7" eb="8">
      <t>ス</t>
    </rPh>
    <rPh sb="23" eb="24">
      <t>タノ</t>
    </rPh>
    <phoneticPr fontId="6"/>
  </si>
  <si>
    <t>・飯綱東高原家族旅行村・戸隠高原・宿坊・野尻湖・黒姫高原</t>
    <rPh sb="1" eb="2">
      <t>メシ</t>
    </rPh>
    <rPh sb="2" eb="3">
      <t>ツナ</t>
    </rPh>
    <rPh sb="3" eb="6">
      <t>ヒガシコウゲン</t>
    </rPh>
    <rPh sb="6" eb="10">
      <t>カゾクリョコウ</t>
    </rPh>
    <rPh sb="10" eb="11">
      <t>ムラ</t>
    </rPh>
    <rPh sb="12" eb="14">
      <t>トガクシ</t>
    </rPh>
    <rPh sb="14" eb="16">
      <t>コウゲン</t>
    </rPh>
    <rPh sb="17" eb="18">
      <t>シュクボウ</t>
    </rPh>
    <rPh sb="18" eb="19">
      <t>ボウ</t>
    </rPh>
    <rPh sb="20" eb="23">
      <t>ノジリコ</t>
    </rPh>
    <rPh sb="24" eb="26">
      <t>クロヒメ</t>
    </rPh>
    <rPh sb="26" eb="28">
      <t>コウゲン</t>
    </rPh>
    <phoneticPr fontId="6"/>
  </si>
  <si>
    <t>県外</t>
    <rPh sb="0" eb="2">
      <t>ケンガイ</t>
    </rPh>
    <phoneticPr fontId="6"/>
  </si>
  <si>
    <t>キャンプ</t>
  </si>
  <si>
    <t>http://purehouse-motoyama.world.coocan.jp/</t>
    <phoneticPr fontId="6"/>
  </si>
  <si>
    <t>上水内郡飯綱町川上２７５５ー１８７２</t>
    <rPh sb="0" eb="4">
      <t>カミミノチグン</t>
    </rPh>
    <rPh sb="7" eb="9">
      <t>カワカミ</t>
    </rPh>
    <phoneticPr fontId="6"/>
  </si>
  <si>
    <t>０２６-２５３-６６３１</t>
  </si>
  <si>
    <t>１泊２食付税別大人９，３４５円小学生８，２９５円</t>
    <rPh sb="1" eb="2">
      <t>ハク</t>
    </rPh>
    <rPh sb="3" eb="4">
      <t>ショク</t>
    </rPh>
    <rPh sb="4" eb="5">
      <t>ツキ</t>
    </rPh>
    <rPh sb="5" eb="6">
      <t>ゼイ</t>
    </rPh>
    <rPh sb="6" eb="7">
      <t>ベツ</t>
    </rPh>
    <rPh sb="7" eb="9">
      <t>オトナ</t>
    </rPh>
    <rPh sb="14" eb="15">
      <t>エン</t>
    </rPh>
    <rPh sb="15" eb="18">
      <t>ショウガクセイ</t>
    </rPh>
    <rPh sb="23" eb="24">
      <t>エン</t>
    </rPh>
    <phoneticPr fontId="6"/>
  </si>
  <si>
    <t>１泊２食付税込み大人８，０００円小学生５，５００円幼児無料(食事なし)</t>
    <rPh sb="1" eb="2">
      <t>ハク</t>
    </rPh>
    <rPh sb="3" eb="4">
      <t>ショク</t>
    </rPh>
    <rPh sb="4" eb="5">
      <t>ツキ</t>
    </rPh>
    <rPh sb="5" eb="6">
      <t>ゼイ</t>
    </rPh>
    <rPh sb="6" eb="7">
      <t>コ</t>
    </rPh>
    <rPh sb="8" eb="10">
      <t>オトナ</t>
    </rPh>
    <rPh sb="15" eb="16">
      <t>エン</t>
    </rPh>
    <rPh sb="16" eb="19">
      <t>ショウガクセイ</t>
    </rPh>
    <rPh sb="24" eb="25">
      <t>エン</t>
    </rPh>
    <rPh sb="25" eb="27">
      <t>ヨウジ</t>
    </rPh>
    <rPh sb="27" eb="29">
      <t>ムリョウ</t>
    </rPh>
    <rPh sb="30" eb="32">
      <t>ショクジ</t>
    </rPh>
    <phoneticPr fontId="6"/>
  </si>
  <si>
    <t>春の山菜取り。夏のマウンテンバイクツアー、登山。冬の一緒に滑ろう楽しいスキーツアー。</t>
  </si>
  <si>
    <t>・水芭蕉園・桃の丹霞郷・霊仙寺湖・ゴルフ場・テニスコート・りんご狩り・そば打ち・いいづなリゾートスキー場・むれ温泉天狗の館・キャンプ場・自然散策の中心</t>
    <rPh sb="1" eb="4">
      <t>ミズバショウエン</t>
    </rPh>
    <rPh sb="4" eb="5">
      <t>エン</t>
    </rPh>
    <rPh sb="6" eb="7">
      <t>モモ</t>
    </rPh>
    <rPh sb="8" eb="9">
      <t>タン</t>
    </rPh>
    <rPh sb="9" eb="10">
      <t>カスミ</t>
    </rPh>
    <rPh sb="10" eb="11">
      <t>キョウ</t>
    </rPh>
    <rPh sb="12" eb="13">
      <t>レイセンジ</t>
    </rPh>
    <rPh sb="13" eb="14">
      <t>センニン</t>
    </rPh>
    <rPh sb="14" eb="15">
      <t>テラ</t>
    </rPh>
    <rPh sb="15" eb="16">
      <t>コ</t>
    </rPh>
    <rPh sb="20" eb="21">
      <t>ジョウ</t>
    </rPh>
    <rPh sb="32" eb="33">
      <t>カ</t>
    </rPh>
    <rPh sb="37" eb="38">
      <t>ウ</t>
    </rPh>
    <rPh sb="48" eb="52">
      <t>スキージョウ</t>
    </rPh>
    <rPh sb="55" eb="57">
      <t>オンセン</t>
    </rPh>
    <rPh sb="57" eb="59">
      <t>テング</t>
    </rPh>
    <rPh sb="60" eb="61">
      <t>ヤカタ</t>
    </rPh>
    <rPh sb="66" eb="67">
      <t>ジョウ</t>
    </rPh>
    <rPh sb="68" eb="70">
      <t>シゼン</t>
    </rPh>
    <rPh sb="70" eb="72">
      <t>サンサク</t>
    </rPh>
    <rPh sb="73" eb="75">
      <t>チュウシン</t>
    </rPh>
    <phoneticPr fontId="6"/>
  </si>
  <si>
    <t>温泉</t>
  </si>
  <si>
    <t>宿泊</t>
    <phoneticPr fontId="6"/>
  </si>
  <si>
    <t>上林ホテル仙壽閣</t>
    <rPh sb="0" eb="1">
      <t>ウエ</t>
    </rPh>
    <rPh sb="1" eb="2">
      <t>リン</t>
    </rPh>
    <rPh sb="5" eb="6">
      <t>セン</t>
    </rPh>
    <rPh sb="6" eb="7">
      <t>コトブキ</t>
    </rPh>
    <rPh sb="7" eb="8">
      <t>カク</t>
    </rPh>
    <phoneticPr fontId="6"/>
  </si>
  <si>
    <t>http://www.senjukaku.com/</t>
    <phoneticPr fontId="6"/>
  </si>
  <si>
    <t>下高井郡山ノ内町上林温泉</t>
    <rPh sb="0" eb="4">
      <t>シモタカイグン</t>
    </rPh>
    <rPh sb="4" eb="5">
      <t>ヤマ</t>
    </rPh>
    <rPh sb="6" eb="8">
      <t>ウチチョウ</t>
    </rPh>
    <rPh sb="8" eb="10">
      <t>カンバヤシ</t>
    </rPh>
    <rPh sb="10" eb="12">
      <t>オンセン</t>
    </rPh>
    <phoneticPr fontId="6"/>
  </si>
  <si>
    <t>０２６９-３３-３５５１</t>
    <phoneticPr fontId="6"/>
  </si>
  <si>
    <t>０２６９-３３-０７８７</t>
    <phoneticPr fontId="6"/>
  </si>
  <si>
    <r>
      <t xml:space="preserve">シーズン、平日、休前日、部屋タイプにより料金差あり。(1泊２食、税込み、入湯税別)　
</t>
    </r>
    <r>
      <rPr>
        <sz val="10"/>
        <color rgb="FFFF0000"/>
        <rFont val="ＭＳ Ｐゴシック"/>
        <family val="3"/>
        <charset val="128"/>
      </rPr>
      <t>標準客室25,300～42,900円、離れ34,100～47,300円、特別室34,100～52,800円</t>
    </r>
    <rPh sb="5" eb="7">
      <t>ヘイジツ</t>
    </rPh>
    <rPh sb="8" eb="11">
      <t>キュウゼンジツ</t>
    </rPh>
    <rPh sb="12" eb="14">
      <t>ヘヤ</t>
    </rPh>
    <rPh sb="20" eb="22">
      <t>リョウキン</t>
    </rPh>
    <rPh sb="22" eb="23">
      <t>サ</t>
    </rPh>
    <rPh sb="28" eb="29">
      <t>ハク</t>
    </rPh>
    <rPh sb="30" eb="31">
      <t>ショク</t>
    </rPh>
    <rPh sb="32" eb="34">
      <t>ゼイコ</t>
    </rPh>
    <rPh sb="36" eb="38">
      <t>ニュウトウ</t>
    </rPh>
    <rPh sb="38" eb="40">
      <t>ゼイベツ</t>
    </rPh>
    <rPh sb="43" eb="45">
      <t>ヒョウジュン</t>
    </rPh>
    <rPh sb="45" eb="47">
      <t>キャクシツ</t>
    </rPh>
    <rPh sb="60" eb="61">
      <t>エン</t>
    </rPh>
    <rPh sb="62" eb="63">
      <t>バナ</t>
    </rPh>
    <rPh sb="77" eb="78">
      <t>エン</t>
    </rPh>
    <rPh sb="79" eb="82">
      <t>トクベツシツ</t>
    </rPh>
    <rPh sb="95" eb="96">
      <t>エン</t>
    </rPh>
    <phoneticPr fontId="6"/>
  </si>
  <si>
    <t>宿泊料金は通常料金の１５％割引。</t>
    <rPh sb="0" eb="2">
      <t>シュクハク</t>
    </rPh>
    <rPh sb="2" eb="4">
      <t>リョウキン</t>
    </rPh>
    <rPh sb="5" eb="7">
      <t>ツウジョウ</t>
    </rPh>
    <rPh sb="7" eb="9">
      <t>リョウキン</t>
    </rPh>
    <rPh sb="13" eb="15">
      <t>ワリビキ</t>
    </rPh>
    <phoneticPr fontId="6"/>
  </si>
  <si>
    <t>毎分720リットルの湯量を24時間かけ流しといったぜいたくな温泉・大浴場は訪れる人を楽しませます。「和魂洋才」新しい和風ホテル・旅館の創造性を生かし、ゆったりとした空間でお客様をお迎えいたしております。</t>
    <rPh sb="0" eb="2">
      <t>マイフン</t>
    </rPh>
    <rPh sb="10" eb="12">
      <t>ユリョウ</t>
    </rPh>
    <rPh sb="15" eb="17">
      <t>ジカン</t>
    </rPh>
    <rPh sb="19" eb="20">
      <t>ナガ</t>
    </rPh>
    <rPh sb="30" eb="32">
      <t>オンセン</t>
    </rPh>
    <rPh sb="33" eb="36">
      <t>ダイヨクジョウ</t>
    </rPh>
    <rPh sb="37" eb="38">
      <t>オトズ</t>
    </rPh>
    <rPh sb="40" eb="41">
      <t>ヒト</t>
    </rPh>
    <rPh sb="42" eb="43">
      <t>タノ</t>
    </rPh>
    <rPh sb="50" eb="51">
      <t>ワ</t>
    </rPh>
    <rPh sb="51" eb="52">
      <t>コン</t>
    </rPh>
    <rPh sb="52" eb="54">
      <t>ヨウサイ</t>
    </rPh>
    <rPh sb="55" eb="56">
      <t>アタラ</t>
    </rPh>
    <rPh sb="58" eb="60">
      <t>ワフウ</t>
    </rPh>
    <rPh sb="64" eb="66">
      <t>リョカン</t>
    </rPh>
    <rPh sb="67" eb="69">
      <t>ソウゾウ</t>
    </rPh>
    <rPh sb="69" eb="70">
      <t>セイ</t>
    </rPh>
    <rPh sb="71" eb="72">
      <t>イ</t>
    </rPh>
    <rPh sb="82" eb="84">
      <t>クウカン</t>
    </rPh>
    <rPh sb="86" eb="88">
      <t>キャクサマ</t>
    </rPh>
    <rPh sb="90" eb="91">
      <t>ムカ</t>
    </rPh>
    <phoneticPr fontId="6"/>
  </si>
  <si>
    <t>・地獄谷野猿公苑（徒歩30分）温泉に入る習性を身につけた世界的にも珍しい野猿の生息地　・志賀高原ロマン美術館（近在）　</t>
    <rPh sb="1" eb="3">
      <t>ジゴク</t>
    </rPh>
    <rPh sb="3" eb="4">
      <t>ダニ</t>
    </rPh>
    <rPh sb="4" eb="6">
      <t>ヤエン</t>
    </rPh>
    <rPh sb="6" eb="8">
      <t>コウエン</t>
    </rPh>
    <rPh sb="9" eb="11">
      <t>トホ</t>
    </rPh>
    <rPh sb="13" eb="14">
      <t>フン</t>
    </rPh>
    <rPh sb="15" eb="17">
      <t>オンセン</t>
    </rPh>
    <rPh sb="18" eb="19">
      <t>ハイ</t>
    </rPh>
    <rPh sb="20" eb="22">
      <t>シュウセイ</t>
    </rPh>
    <rPh sb="23" eb="24">
      <t>ミ</t>
    </rPh>
    <rPh sb="28" eb="31">
      <t>セカイテキ</t>
    </rPh>
    <rPh sb="33" eb="34">
      <t>メズラ</t>
    </rPh>
    <rPh sb="36" eb="38">
      <t>ヤエン</t>
    </rPh>
    <rPh sb="39" eb="42">
      <t>セイソクチ</t>
    </rPh>
    <rPh sb="44" eb="46">
      <t>シガ</t>
    </rPh>
    <rPh sb="46" eb="48">
      <t>コウゲン</t>
    </rPh>
    <rPh sb="51" eb="54">
      <t>ビジュツカン</t>
    </rPh>
    <rPh sb="55" eb="57">
      <t>キンザイ</t>
    </rPh>
    <phoneticPr fontId="6"/>
  </si>
  <si>
    <t>ゴルフ</t>
    <phoneticPr fontId="6"/>
  </si>
  <si>
    <t>野沢グランドホテル</t>
    <rPh sb="0" eb="2">
      <t>ノザワ</t>
    </rPh>
    <phoneticPr fontId="6"/>
  </si>
  <si>
    <t>http://www.nozawagrand.com/</t>
    <phoneticPr fontId="6"/>
  </si>
  <si>
    <t>下高井郡野沢温泉村８８８８</t>
    <rPh sb="0" eb="4">
      <t>シモタカイグン</t>
    </rPh>
    <rPh sb="4" eb="6">
      <t>ノザワ</t>
    </rPh>
    <rPh sb="6" eb="8">
      <t>オンセン</t>
    </rPh>
    <rPh sb="8" eb="9">
      <t>ムラ</t>
    </rPh>
    <phoneticPr fontId="6"/>
  </si>
  <si>
    <t>０２６９-８５-３１５1</t>
    <phoneticPr fontId="6"/>
  </si>
  <si>
    <t>０２６９-８５-３１５０</t>
    <phoneticPr fontId="6"/>
  </si>
  <si>
    <t>和室２名：１６，０００円～（１泊２食付・税別）</t>
    <rPh sb="0" eb="2">
      <t>ワシツ</t>
    </rPh>
    <rPh sb="3" eb="4">
      <t>メイ</t>
    </rPh>
    <rPh sb="11" eb="12">
      <t>エン</t>
    </rPh>
    <rPh sb="15" eb="16">
      <t>ハク</t>
    </rPh>
    <rPh sb="17" eb="18">
      <t>ショク</t>
    </rPh>
    <rPh sb="18" eb="19">
      <t>ツ</t>
    </rPh>
    <rPh sb="20" eb="22">
      <t>ゼイベツ</t>
    </rPh>
    <phoneticPr fontId="6"/>
  </si>
  <si>
    <t>和室２名：１０，０００円（１泊２食付・税別・平日）
休日前日　和室２名：１２，０００円（１泊２食付・税別）
※特期割引なし</t>
    <rPh sb="0" eb="2">
      <t>ワシツ</t>
    </rPh>
    <rPh sb="3" eb="4">
      <t>メイ</t>
    </rPh>
    <rPh sb="11" eb="12">
      <t>エン</t>
    </rPh>
    <rPh sb="14" eb="15">
      <t>ハク</t>
    </rPh>
    <rPh sb="16" eb="17">
      <t>ショク</t>
    </rPh>
    <rPh sb="17" eb="18">
      <t>ツ</t>
    </rPh>
    <rPh sb="19" eb="21">
      <t>ゼイベツ</t>
    </rPh>
    <rPh sb="22" eb="24">
      <t>ヘイジツ</t>
    </rPh>
    <rPh sb="26" eb="28">
      <t>キュウジツ</t>
    </rPh>
    <rPh sb="28" eb="29">
      <t>マエ</t>
    </rPh>
    <rPh sb="29" eb="30">
      <t>ビ</t>
    </rPh>
    <rPh sb="31" eb="33">
      <t>ワシツ</t>
    </rPh>
    <rPh sb="34" eb="35">
      <t>メイ</t>
    </rPh>
    <rPh sb="42" eb="43">
      <t>エン</t>
    </rPh>
    <rPh sb="45" eb="46">
      <t>ハク</t>
    </rPh>
    <rPh sb="47" eb="48">
      <t>ショク</t>
    </rPh>
    <rPh sb="48" eb="49">
      <t>ツ</t>
    </rPh>
    <rPh sb="50" eb="52">
      <t>ゼイベツ</t>
    </rPh>
    <rPh sb="55" eb="56">
      <t>トク</t>
    </rPh>
    <rPh sb="56" eb="57">
      <t>キ</t>
    </rPh>
    <rPh sb="57" eb="59">
      <t>ワリビキ</t>
    </rPh>
    <phoneticPr fontId="6"/>
  </si>
  <si>
    <t>名湯野沢温泉「温泉力」を最大限に活用し、源泉かけ流しの露天風呂付き客室や、貸切露天風呂に隣接し、大浴場とは泉質の違う「天下の名湯真湯」を引湯した眺望の素晴らしい男女別の展望露天風呂が好評です。</t>
    <rPh sb="0" eb="2">
      <t>メイトウ</t>
    </rPh>
    <rPh sb="2" eb="4">
      <t>ノザワ</t>
    </rPh>
    <rPh sb="4" eb="6">
      <t>オンセン</t>
    </rPh>
    <rPh sb="7" eb="9">
      <t>オンセン</t>
    </rPh>
    <rPh sb="9" eb="10">
      <t>リョク</t>
    </rPh>
    <rPh sb="12" eb="15">
      <t>サイダイゲン</t>
    </rPh>
    <rPh sb="16" eb="18">
      <t>カツヨウ</t>
    </rPh>
    <rPh sb="20" eb="22">
      <t>ゲンセン</t>
    </rPh>
    <rPh sb="24" eb="25">
      <t>ナガ</t>
    </rPh>
    <rPh sb="27" eb="29">
      <t>ロテン</t>
    </rPh>
    <rPh sb="29" eb="31">
      <t>ブロ</t>
    </rPh>
    <rPh sb="31" eb="32">
      <t>ツ</t>
    </rPh>
    <rPh sb="33" eb="35">
      <t>キャクシツ</t>
    </rPh>
    <rPh sb="37" eb="39">
      <t>カシキリ</t>
    </rPh>
    <rPh sb="39" eb="41">
      <t>ロテン</t>
    </rPh>
    <rPh sb="41" eb="43">
      <t>ブロ</t>
    </rPh>
    <rPh sb="44" eb="46">
      <t>リンセツ</t>
    </rPh>
    <rPh sb="48" eb="51">
      <t>ダイヨクジョウ</t>
    </rPh>
    <rPh sb="53" eb="55">
      <t>センシツ</t>
    </rPh>
    <rPh sb="56" eb="57">
      <t>チガ</t>
    </rPh>
    <rPh sb="59" eb="61">
      <t>テンカ</t>
    </rPh>
    <rPh sb="62" eb="64">
      <t>メイトウ</t>
    </rPh>
    <rPh sb="64" eb="65">
      <t>シン</t>
    </rPh>
    <rPh sb="65" eb="66">
      <t>ユ</t>
    </rPh>
    <rPh sb="68" eb="69">
      <t>イン</t>
    </rPh>
    <rPh sb="69" eb="70">
      <t>ユ</t>
    </rPh>
    <rPh sb="72" eb="74">
      <t>チョウボウ</t>
    </rPh>
    <rPh sb="75" eb="77">
      <t>スバ</t>
    </rPh>
    <rPh sb="80" eb="82">
      <t>ダンジョ</t>
    </rPh>
    <rPh sb="82" eb="83">
      <t>ベツ</t>
    </rPh>
    <rPh sb="84" eb="86">
      <t>テンボウ</t>
    </rPh>
    <rPh sb="86" eb="88">
      <t>ロテン</t>
    </rPh>
    <rPh sb="88" eb="90">
      <t>フロ</t>
    </rPh>
    <rPh sb="91" eb="93">
      <t>コウヒョウ</t>
    </rPh>
    <phoneticPr fontId="6"/>
  </si>
  <si>
    <t>・外湯めぐり、１３の共同浴場（無料）それぞれ泉質・効能が異なります。　・健命寺、野沢菜発祥の地として有名なお寺、5月上旬菜の花が見頃　・日本スキー博物館、競技資料、スキー道具の変遷、雪国の民俗品がスキー史を語ります。　・野沢温泉スキー場　毛無山から広がるダイナミックなスキーエリア</t>
    <rPh sb="1" eb="3">
      <t>ソトユ</t>
    </rPh>
    <rPh sb="10" eb="12">
      <t>キョウドウ</t>
    </rPh>
    <rPh sb="12" eb="14">
      <t>ヨクジョウ</t>
    </rPh>
    <rPh sb="15" eb="17">
      <t>ムリョウ</t>
    </rPh>
    <rPh sb="22" eb="24">
      <t>センシツ</t>
    </rPh>
    <rPh sb="25" eb="27">
      <t>コウノウ</t>
    </rPh>
    <rPh sb="28" eb="29">
      <t>コト</t>
    </rPh>
    <rPh sb="36" eb="37">
      <t>ケン</t>
    </rPh>
    <rPh sb="37" eb="38">
      <t>イノチ</t>
    </rPh>
    <rPh sb="38" eb="39">
      <t>テラ</t>
    </rPh>
    <rPh sb="40" eb="43">
      <t>ノザワナ</t>
    </rPh>
    <rPh sb="43" eb="45">
      <t>ハッショウ</t>
    </rPh>
    <rPh sb="46" eb="47">
      <t>チ</t>
    </rPh>
    <rPh sb="50" eb="52">
      <t>ユウメイ</t>
    </rPh>
    <rPh sb="54" eb="55">
      <t>テラ</t>
    </rPh>
    <rPh sb="57" eb="58">
      <t>ガツ</t>
    </rPh>
    <rPh sb="58" eb="60">
      <t>ジョウジュン</t>
    </rPh>
    <rPh sb="60" eb="61">
      <t>ナ</t>
    </rPh>
    <rPh sb="62" eb="63">
      <t>ハナ</t>
    </rPh>
    <rPh sb="64" eb="66">
      <t>ミゴロ</t>
    </rPh>
    <rPh sb="68" eb="70">
      <t>ニホン</t>
    </rPh>
    <rPh sb="73" eb="76">
      <t>ハクブツカン</t>
    </rPh>
    <rPh sb="77" eb="79">
      <t>キョウギ</t>
    </rPh>
    <rPh sb="79" eb="81">
      <t>シリョウ</t>
    </rPh>
    <rPh sb="85" eb="87">
      <t>ドウグ</t>
    </rPh>
    <rPh sb="88" eb="90">
      <t>ヘンセン</t>
    </rPh>
    <rPh sb="91" eb="93">
      <t>ユキグニ</t>
    </rPh>
    <rPh sb="94" eb="96">
      <t>ミンゾク</t>
    </rPh>
    <rPh sb="96" eb="97">
      <t>ヒン</t>
    </rPh>
    <rPh sb="101" eb="102">
      <t>シ</t>
    </rPh>
    <rPh sb="103" eb="104">
      <t>カタ</t>
    </rPh>
    <rPh sb="110" eb="112">
      <t>ノザワ</t>
    </rPh>
    <rPh sb="112" eb="114">
      <t>オンセン</t>
    </rPh>
    <rPh sb="117" eb="118">
      <t>ジョウ</t>
    </rPh>
    <rPh sb="119" eb="120">
      <t>ケ</t>
    </rPh>
    <rPh sb="120" eb="121">
      <t>ナ</t>
    </rPh>
    <rPh sb="121" eb="122">
      <t>ヤマ</t>
    </rPh>
    <rPh sb="124" eb="125">
      <t>ヒロ</t>
    </rPh>
    <phoneticPr fontId="6"/>
  </si>
  <si>
    <t>レジャー</t>
  </si>
  <si>
    <t>http://www.panorama-kijima.com/</t>
    <phoneticPr fontId="6"/>
  </si>
  <si>
    <t>下高井郡木島平村上木島３８７８－２</t>
    <rPh sb="0" eb="4">
      <t>シモタカイグン</t>
    </rPh>
    <rPh sb="4" eb="8">
      <t>キジマダイラムラ</t>
    </rPh>
    <rPh sb="8" eb="9">
      <t>カミ</t>
    </rPh>
    <rPh sb="9" eb="11">
      <t>キジマ</t>
    </rPh>
    <phoneticPr fontId="6"/>
  </si>
  <si>
    <t xml:space="preserve">０２６９-８２-３００１
</t>
    <phoneticPr fontId="6"/>
  </si>
  <si>
    <t>０２６９-８２-３１３０</t>
    <phoneticPr fontId="6"/>
  </si>
  <si>
    <t>宿泊代、通常料金の１０％割引。　
入浴代　大人８００円→６００円　小人３００円（割引なし）</t>
    <rPh sb="0" eb="3">
      <t>シュクハクダイ</t>
    </rPh>
    <rPh sb="4" eb="6">
      <t>ツウジョウ</t>
    </rPh>
    <rPh sb="6" eb="8">
      <t>リョウキン</t>
    </rPh>
    <rPh sb="12" eb="14">
      <t>ワリビキ</t>
    </rPh>
    <rPh sb="17" eb="19">
      <t>ニュウヨク</t>
    </rPh>
    <rPh sb="19" eb="20">
      <t>ダイ</t>
    </rPh>
    <rPh sb="21" eb="23">
      <t>オトナ</t>
    </rPh>
    <rPh sb="26" eb="27">
      <t>エン</t>
    </rPh>
    <rPh sb="31" eb="32">
      <t>エン</t>
    </rPh>
    <rPh sb="33" eb="35">
      <t>コビト</t>
    </rPh>
    <rPh sb="38" eb="39">
      <t>エン</t>
    </rPh>
    <rPh sb="40" eb="42">
      <t>ワリビキ</t>
    </rPh>
    <phoneticPr fontId="6"/>
  </si>
  <si>
    <t>最新の「スノーリゾートロマンスの神様」のスキー場徒歩０分！
北信州が一望できる大パノラマが自慢のホテルです。信州プレミアム牛やみゆきポークなど
地元の美味い料理も大人気バイキングでお楽しみ頂けます。</t>
    <rPh sb="0" eb="2">
      <t>サイシン</t>
    </rPh>
    <rPh sb="16" eb="18">
      <t>カミサマ</t>
    </rPh>
    <rPh sb="23" eb="24">
      <t>ジョウ</t>
    </rPh>
    <rPh sb="24" eb="26">
      <t>トホ</t>
    </rPh>
    <rPh sb="27" eb="28">
      <t>フン</t>
    </rPh>
    <rPh sb="30" eb="31">
      <t>キタ</t>
    </rPh>
    <rPh sb="31" eb="33">
      <t>シンシュウ</t>
    </rPh>
    <rPh sb="34" eb="36">
      <t>イチボウ</t>
    </rPh>
    <rPh sb="39" eb="40">
      <t>ダイ</t>
    </rPh>
    <rPh sb="45" eb="47">
      <t>ジマン</t>
    </rPh>
    <rPh sb="54" eb="56">
      <t>シンシュウ</t>
    </rPh>
    <rPh sb="61" eb="62">
      <t>ギュウ</t>
    </rPh>
    <rPh sb="72" eb="74">
      <t>ジモト</t>
    </rPh>
    <rPh sb="75" eb="77">
      <t>ウマ</t>
    </rPh>
    <rPh sb="78" eb="80">
      <t>リョウリ</t>
    </rPh>
    <rPh sb="81" eb="84">
      <t>ダイニンキ</t>
    </rPh>
    <rPh sb="91" eb="92">
      <t>タノ</t>
    </rPh>
    <rPh sb="94" eb="95">
      <t>イタダ</t>
    </rPh>
    <phoneticPr fontId="6"/>
  </si>
  <si>
    <t>・やまびこの丘公園（山に恋するキャンプ場）</t>
    <rPh sb="6" eb="7">
      <t>オカ</t>
    </rPh>
    <rPh sb="7" eb="9">
      <t>コウエン</t>
    </rPh>
    <rPh sb="10" eb="11">
      <t>ヤマ</t>
    </rPh>
    <rPh sb="12" eb="13">
      <t>コイ</t>
    </rPh>
    <rPh sb="19" eb="20">
      <t>ジョウ</t>
    </rPh>
    <phoneticPr fontId="6"/>
  </si>
  <si>
    <t>その他</t>
    <rPh sb="2" eb="3">
      <t>タ</t>
    </rPh>
    <phoneticPr fontId="6"/>
  </si>
  <si>
    <t>一茶記念館</t>
    <rPh sb="0" eb="2">
      <t>イッサ</t>
    </rPh>
    <rPh sb="2" eb="5">
      <t>キネンカン</t>
    </rPh>
    <phoneticPr fontId="6"/>
  </si>
  <si>
    <t>http://www.issakinenkan.com/</t>
    <phoneticPr fontId="6"/>
  </si>
  <si>
    <t>上水内郡信濃町大字柏原２４３７ー２</t>
    <rPh sb="0" eb="4">
      <t>カミミノチグン</t>
    </rPh>
    <rPh sb="4" eb="7">
      <t>シナノマチ</t>
    </rPh>
    <rPh sb="7" eb="9">
      <t>オオアザ</t>
    </rPh>
    <rPh sb="9" eb="11">
      <t>カシワバラ</t>
    </rPh>
    <phoneticPr fontId="6"/>
  </si>
  <si>
    <t>０２６-２５５-３７４１</t>
    <phoneticPr fontId="6"/>
  </si>
  <si>
    <t>０２６-２５５-５５０５</t>
    <phoneticPr fontId="6"/>
  </si>
  <si>
    <t>入場料大人５００円小中学生３００円</t>
    <rPh sb="0" eb="3">
      <t>ニュウジョウリョウ</t>
    </rPh>
    <rPh sb="3" eb="5">
      <t>オトナ</t>
    </rPh>
    <rPh sb="8" eb="9">
      <t>エン</t>
    </rPh>
    <rPh sb="9" eb="13">
      <t>ショウチュウガクセイ</t>
    </rPh>
    <rPh sb="16" eb="17">
      <t>エン</t>
    </rPh>
    <phoneticPr fontId="6"/>
  </si>
  <si>
    <t>入場料 大人４５０円   小中学生２６０円（ただし、２０名以上の団体料金）</t>
    <rPh sb="0" eb="3">
      <t>ニュウジョウリョウ</t>
    </rPh>
    <rPh sb="4" eb="6">
      <t>オトナ</t>
    </rPh>
    <rPh sb="9" eb="10">
      <t>エン</t>
    </rPh>
    <rPh sb="13" eb="17">
      <t>ショウチュウガクセイ</t>
    </rPh>
    <rPh sb="20" eb="21">
      <t>エン</t>
    </rPh>
    <rPh sb="28" eb="29">
      <t>メイ</t>
    </rPh>
    <rPh sb="29" eb="31">
      <t>イジョウ</t>
    </rPh>
    <rPh sb="32" eb="34">
      <t>ダンタイ</t>
    </rPh>
    <rPh sb="34" eb="36">
      <t>リョウキン</t>
    </rPh>
    <phoneticPr fontId="6"/>
  </si>
  <si>
    <t>・旬花咲く黒姫高原・黒姫童話館・野尻湖・野尻湖ナウマンゾウ博物館</t>
    <rPh sb="1" eb="2">
      <t>シュン</t>
    </rPh>
    <rPh sb="2" eb="3">
      <t>ハナ</t>
    </rPh>
    <rPh sb="3" eb="4">
      <t>サ</t>
    </rPh>
    <rPh sb="5" eb="9">
      <t>クロヒメコウゲン</t>
    </rPh>
    <rPh sb="10" eb="12">
      <t>クロヒメ</t>
    </rPh>
    <rPh sb="12" eb="14">
      <t>ドウワ</t>
    </rPh>
    <rPh sb="14" eb="15">
      <t>カン</t>
    </rPh>
    <rPh sb="16" eb="19">
      <t>ノジリコ</t>
    </rPh>
    <rPh sb="20" eb="23">
      <t>ノジリコ</t>
    </rPh>
    <rPh sb="29" eb="32">
      <t>ハクブツカン</t>
    </rPh>
    <phoneticPr fontId="6"/>
  </si>
  <si>
    <t>黒姫童話館</t>
    <rPh sb="0" eb="2">
      <t>クロヒメ</t>
    </rPh>
    <rPh sb="2" eb="4">
      <t>ドウワ</t>
    </rPh>
    <rPh sb="4" eb="5">
      <t>カン</t>
    </rPh>
    <phoneticPr fontId="6"/>
  </si>
  <si>
    <t>http://douwakan.com</t>
    <phoneticPr fontId="6"/>
  </si>
  <si>
    <t>上水内郡信濃町大字野尻３８０７－30</t>
    <rPh sb="0" eb="4">
      <t>カミミノチグン</t>
    </rPh>
    <rPh sb="4" eb="7">
      <t>シナノマチ</t>
    </rPh>
    <rPh sb="7" eb="9">
      <t>オオアザ</t>
    </rPh>
    <rPh sb="9" eb="11">
      <t>ノジリ</t>
    </rPh>
    <phoneticPr fontId="6"/>
  </si>
  <si>
    <t>０２６-２５５-２２５０</t>
  </si>
  <si>
    <t>０２６-２５５-２２６１</t>
  </si>
  <si>
    <t>一般６００円小・中学生４００円  童話の森ギャラリーとの共通一般８００円小・中学生５００円</t>
    <rPh sb="0" eb="2">
      <t>イッパン</t>
    </rPh>
    <rPh sb="5" eb="6">
      <t>エン</t>
    </rPh>
    <rPh sb="6" eb="7">
      <t>ショウ</t>
    </rPh>
    <rPh sb="8" eb="11">
      <t>チュウガクセイ</t>
    </rPh>
    <rPh sb="11" eb="15">
      <t>４００エン</t>
    </rPh>
    <rPh sb="17" eb="19">
      <t>ドウワ</t>
    </rPh>
    <rPh sb="20" eb="21">
      <t>モリ</t>
    </rPh>
    <rPh sb="28" eb="30">
      <t>キョウツウ</t>
    </rPh>
    <rPh sb="30" eb="32">
      <t>イッパン</t>
    </rPh>
    <rPh sb="35" eb="36">
      <t>エン</t>
    </rPh>
    <rPh sb="44" eb="45">
      <t>エン</t>
    </rPh>
    <phoneticPr fontId="6"/>
  </si>
  <si>
    <t>一般５００円小・中学生３００円   童話の森ギャラリーとの共通一般７００円小・中学生４００円</t>
    <rPh sb="0" eb="2">
      <t>イッパン</t>
    </rPh>
    <rPh sb="5" eb="6">
      <t>エン</t>
    </rPh>
    <rPh sb="6" eb="7">
      <t>ショウ</t>
    </rPh>
    <rPh sb="8" eb="11">
      <t>チュウガクセイ</t>
    </rPh>
    <rPh sb="14" eb="15">
      <t>エン</t>
    </rPh>
    <rPh sb="31" eb="33">
      <t>イッパン</t>
    </rPh>
    <rPh sb="37" eb="38">
      <t>ショウ</t>
    </rPh>
    <rPh sb="39" eb="42">
      <t>チュウガクセイ</t>
    </rPh>
    <phoneticPr fontId="6"/>
  </si>
  <si>
    <t>《モモちゃんとアカネちゃんシリーズ》《怪談レストランシリーズ》などの作家松谷みよ子。「モモ」「ネバーエンディングストーリー」の作家ミヒャエル・エンデを中心に、信州の民話や児童文学を親しみやすく展示・紹介しています。いわさきちひろがアトリエとして使っていた黒姫の山荘を移築し公開しています。週末を中心にホールで人形劇などイベントを開催。</t>
    <rPh sb="19" eb="21">
      <t>カイダン</t>
    </rPh>
    <rPh sb="34" eb="36">
      <t>サッカ</t>
    </rPh>
    <rPh sb="36" eb="38">
      <t>マツタニ</t>
    </rPh>
    <rPh sb="40" eb="41">
      <t>コ</t>
    </rPh>
    <rPh sb="63" eb="65">
      <t>サッカ</t>
    </rPh>
    <rPh sb="75" eb="77">
      <t>チュウシン</t>
    </rPh>
    <rPh sb="79" eb="81">
      <t>シンシュウ</t>
    </rPh>
    <rPh sb="82" eb="84">
      <t>ミンワ</t>
    </rPh>
    <rPh sb="85" eb="87">
      <t>ジドウ</t>
    </rPh>
    <rPh sb="87" eb="89">
      <t>ブンガク</t>
    </rPh>
    <rPh sb="90" eb="91">
      <t>シタ</t>
    </rPh>
    <rPh sb="96" eb="98">
      <t>テンジ</t>
    </rPh>
    <rPh sb="99" eb="101">
      <t>ショウカイ</t>
    </rPh>
    <rPh sb="122" eb="123">
      <t>ツカ</t>
    </rPh>
    <rPh sb="127" eb="129">
      <t>クロヒメ</t>
    </rPh>
    <rPh sb="130" eb="132">
      <t>サンソウ</t>
    </rPh>
    <rPh sb="133" eb="135">
      <t>イチク</t>
    </rPh>
    <rPh sb="136" eb="138">
      <t>コウカイ</t>
    </rPh>
    <rPh sb="144" eb="146">
      <t>シュウマツ</t>
    </rPh>
    <rPh sb="147" eb="149">
      <t>チュウシン</t>
    </rPh>
    <rPh sb="154" eb="157">
      <t>ニンギョウゲキ</t>
    </rPh>
    <rPh sb="164" eb="166">
      <t>カイサイ</t>
    </rPh>
    <phoneticPr fontId="6"/>
  </si>
  <si>
    <t>・黒姫高原コスモス園・野尻湖・野尻湖ナウマンゾウ博物館・一茶記念館</t>
    <rPh sb="1" eb="5">
      <t>クロヒメコウゲン</t>
    </rPh>
    <rPh sb="9" eb="10">
      <t>エン</t>
    </rPh>
    <rPh sb="11" eb="14">
      <t>ノジリコ</t>
    </rPh>
    <rPh sb="15" eb="18">
      <t>ノジリコ</t>
    </rPh>
    <rPh sb="24" eb="27">
      <t>ハクブツカン</t>
    </rPh>
    <rPh sb="28" eb="30">
      <t>イッサ</t>
    </rPh>
    <rPh sb="30" eb="33">
      <t>キネンカン</t>
    </rPh>
    <phoneticPr fontId="6"/>
  </si>
  <si>
    <t>童話の森ギャラリー</t>
    <rPh sb="0" eb="2">
      <t>ドウワ</t>
    </rPh>
    <rPh sb="3" eb="4">
      <t>モリ</t>
    </rPh>
    <phoneticPr fontId="6"/>
  </si>
  <si>
    <t>上水内郡信濃町大字野尻３８０７-２９</t>
    <rPh sb="0" eb="4">
      <t>カミミノチグン</t>
    </rPh>
    <rPh sb="4" eb="7">
      <t>シナノマチ</t>
    </rPh>
    <rPh sb="7" eb="9">
      <t>オオアザ</t>
    </rPh>
    <rPh sb="9" eb="11">
      <t>ノジリ</t>
    </rPh>
    <phoneticPr fontId="6"/>
  </si>
  <si>
    <t>０２６-２５５-６７２０</t>
  </si>
  <si>
    <t>０２６-２５５-６７５０</t>
  </si>
  <si>
    <t>一般３００円、小・中学生２００円。 黒姫童話館との共通一般８００円、小・中学生５００円</t>
    <rPh sb="0" eb="2">
      <t>イッパン</t>
    </rPh>
    <rPh sb="5" eb="6">
      <t>エン</t>
    </rPh>
    <rPh sb="7" eb="8">
      <t>ショウ</t>
    </rPh>
    <rPh sb="9" eb="12">
      <t>チュウガクセイ</t>
    </rPh>
    <rPh sb="13" eb="16">
      <t>４００エン</t>
    </rPh>
    <rPh sb="18" eb="20">
      <t>クロヒメ</t>
    </rPh>
    <rPh sb="20" eb="22">
      <t>ドウワカン</t>
    </rPh>
    <rPh sb="22" eb="23">
      <t>カン</t>
    </rPh>
    <rPh sb="25" eb="27">
      <t>キョウツウ</t>
    </rPh>
    <rPh sb="27" eb="29">
      <t>イッパン</t>
    </rPh>
    <rPh sb="32" eb="33">
      <t>エン</t>
    </rPh>
    <rPh sb="34" eb="35">
      <t>ショウ</t>
    </rPh>
    <rPh sb="36" eb="39">
      <t>チュウガクセイ</t>
    </rPh>
    <rPh sb="42" eb="43">
      <t>エン</t>
    </rPh>
    <phoneticPr fontId="6"/>
  </si>
  <si>
    <t xml:space="preserve">  黒姫童話館との共通一般７００円、小・中学生４００円。</t>
    <rPh sb="11" eb="13">
      <t>イッパン</t>
    </rPh>
    <rPh sb="18" eb="19">
      <t>ショウ</t>
    </rPh>
    <rPh sb="20" eb="23">
      <t>チュウガクセイ</t>
    </rPh>
    <phoneticPr fontId="6"/>
  </si>
  <si>
    <t>郷土出身の洋画家・松木重雄氏の80号クラスの大作を展示するほか、桜井誠、大友康夫など挿絵画家の作品の展示など童話館に関する企画展を開催している。</t>
    <rPh sb="0" eb="2">
      <t>キョウド</t>
    </rPh>
    <rPh sb="2" eb="4">
      <t>シュッシン</t>
    </rPh>
    <rPh sb="5" eb="8">
      <t>ヨウガカ</t>
    </rPh>
    <rPh sb="9" eb="11">
      <t>マツキ</t>
    </rPh>
    <rPh sb="11" eb="13">
      <t>シゲオ</t>
    </rPh>
    <rPh sb="13" eb="14">
      <t>ウジ</t>
    </rPh>
    <rPh sb="17" eb="18">
      <t>ゴウ</t>
    </rPh>
    <rPh sb="22" eb="24">
      <t>タイサク</t>
    </rPh>
    <rPh sb="25" eb="27">
      <t>テンジ</t>
    </rPh>
    <rPh sb="32" eb="34">
      <t>サクライ</t>
    </rPh>
    <rPh sb="34" eb="35">
      <t>マコト</t>
    </rPh>
    <rPh sb="36" eb="38">
      <t>オオトモ</t>
    </rPh>
    <rPh sb="38" eb="40">
      <t>ヤスオ</t>
    </rPh>
    <rPh sb="42" eb="44">
      <t>サシエ</t>
    </rPh>
    <rPh sb="44" eb="46">
      <t>ガカ</t>
    </rPh>
    <rPh sb="47" eb="49">
      <t>サクヒン</t>
    </rPh>
    <rPh sb="50" eb="52">
      <t>テンジ</t>
    </rPh>
    <rPh sb="54" eb="56">
      <t>ドウワ</t>
    </rPh>
    <rPh sb="56" eb="57">
      <t>ヤカタ</t>
    </rPh>
    <rPh sb="58" eb="59">
      <t>カン</t>
    </rPh>
    <rPh sb="61" eb="63">
      <t>キカク</t>
    </rPh>
    <rPh sb="63" eb="64">
      <t>テン</t>
    </rPh>
    <rPh sb="65" eb="67">
      <t>カイサイ</t>
    </rPh>
    <phoneticPr fontId="6"/>
  </si>
  <si>
    <t>黒姫高原コスモス園・野尻湖・野尻湖ナウマンゾウ博物館・一茶記念館</t>
  </si>
  <si>
    <t>野尻湖ナウマンゾウ博物館</t>
    <rPh sb="0" eb="3">
      <t>ノジリコ</t>
    </rPh>
    <rPh sb="9" eb="12">
      <t>ハクブツカン</t>
    </rPh>
    <phoneticPr fontId="6"/>
  </si>
  <si>
    <t>上水内郡信濃町大字野尻２８７ー５</t>
    <rPh sb="0" eb="4">
      <t>カミミノチグン</t>
    </rPh>
    <rPh sb="4" eb="7">
      <t>シナノマチ</t>
    </rPh>
    <rPh sb="7" eb="9">
      <t>オオアザ</t>
    </rPh>
    <rPh sb="9" eb="11">
      <t>ノジリ</t>
    </rPh>
    <phoneticPr fontId="6"/>
  </si>
  <si>
    <t>０２６-２５８-２０９０</t>
  </si>
  <si>
    <t>０２６-２５８-３５５１</t>
  </si>
  <si>
    <t>大人５００円 　子供３００円</t>
    <rPh sb="0" eb="2">
      <t>オトナ</t>
    </rPh>
    <rPh sb="5" eb="6">
      <t>エン</t>
    </rPh>
    <rPh sb="8" eb="10">
      <t>コドモ</t>
    </rPh>
    <rPh sb="11" eb="14">
      <t>４００エン</t>
    </rPh>
    <phoneticPr fontId="6"/>
  </si>
  <si>
    <t>大人４５０円 　子供２６０円</t>
    <rPh sb="0" eb="2">
      <t>オトナ</t>
    </rPh>
    <rPh sb="5" eb="6">
      <t>エン</t>
    </rPh>
    <rPh sb="8" eb="10">
      <t>コドモ</t>
    </rPh>
    <rPh sb="13" eb="14">
      <t>エン</t>
    </rPh>
    <phoneticPr fontId="6"/>
  </si>
  <si>
    <t>４万年前のナウマンゾウの狩人をもとめて、全国の人たちが発掘しています。</t>
    <rPh sb="1" eb="2">
      <t>マン</t>
    </rPh>
    <rPh sb="2" eb="3">
      <t>ネン</t>
    </rPh>
    <rPh sb="3" eb="4">
      <t>マエ</t>
    </rPh>
    <rPh sb="12" eb="14">
      <t>カリウド</t>
    </rPh>
    <rPh sb="20" eb="22">
      <t>ゼンコク</t>
    </rPh>
    <rPh sb="23" eb="24">
      <t>ヒト</t>
    </rPh>
    <rPh sb="27" eb="29">
      <t>ハックツ</t>
    </rPh>
    <phoneticPr fontId="6"/>
  </si>
  <si>
    <t>黒姫高原コスモス園・野尻湖・野尻湖ナウマンゾウ博物館・一茶記念館・黒姫童話館</t>
    <rPh sb="33" eb="35">
      <t>クロヒメ</t>
    </rPh>
    <rPh sb="35" eb="37">
      <t>ドウワ</t>
    </rPh>
    <rPh sb="37" eb="38">
      <t>ヤカタ</t>
    </rPh>
    <phoneticPr fontId="6"/>
  </si>
  <si>
    <t>いいづなアップルミュージアム</t>
    <phoneticPr fontId="6"/>
  </si>
  <si>
    <t>http://www.town.iizuna.nagano.jp/</t>
    <phoneticPr fontId="6"/>
  </si>
  <si>
    <t>上水内郡飯綱町大字倉井５番地</t>
    <rPh sb="0" eb="4">
      <t>カミミノチグン</t>
    </rPh>
    <rPh sb="4" eb="5">
      <t>イイ</t>
    </rPh>
    <rPh sb="5" eb="6">
      <t>ヅナ</t>
    </rPh>
    <rPh sb="6" eb="7">
      <t>マチ</t>
    </rPh>
    <rPh sb="7" eb="9">
      <t>オオアザ</t>
    </rPh>
    <rPh sb="9" eb="11">
      <t>クライ</t>
    </rPh>
    <rPh sb="12" eb="14">
      <t>バンチ</t>
    </rPh>
    <phoneticPr fontId="6"/>
  </si>
  <si>
    <t>０２６-２５３-１０７１</t>
  </si>
  <si>
    <t>０２６-２５３-４４５１</t>
  </si>
  <si>
    <t>大人３００円　子供１５０円</t>
    <rPh sb="0" eb="2">
      <t>オトナ</t>
    </rPh>
    <rPh sb="5" eb="6">
      <t>エン</t>
    </rPh>
    <rPh sb="7" eb="9">
      <t>コドモ</t>
    </rPh>
    <rPh sb="12" eb="13">
      <t>エン</t>
    </rPh>
    <phoneticPr fontId="6"/>
  </si>
  <si>
    <t>大人２５０円　子供１００円</t>
    <rPh sb="0" eb="2">
      <t>オトナ</t>
    </rPh>
    <rPh sb="5" eb="6">
      <t>エン</t>
    </rPh>
    <rPh sb="7" eb="9">
      <t>コドモ</t>
    </rPh>
    <rPh sb="12" eb="13">
      <t>エン</t>
    </rPh>
    <phoneticPr fontId="6"/>
  </si>
  <si>
    <t>リンゴに関する様々な資料や情報の展示。ギァラリーでは、定期的に絵画・クラフト・写真等の展覧会を開催。館周辺に植えられたイギリス等ヨーロッパのリンゴ並木も散策できる。
また、幻のリンゴ、和リンゴの一種で飯綱町の「高坂林檎」を植樹しており時期により、貴重な和リンゴの花や実を見学できる。</t>
    <rPh sb="27" eb="30">
      <t>テイキテキ</t>
    </rPh>
    <rPh sb="31" eb="33">
      <t>カイガ</t>
    </rPh>
    <rPh sb="39" eb="42">
      <t>シャシントウ</t>
    </rPh>
    <rPh sb="43" eb="46">
      <t>テンランカイ</t>
    </rPh>
    <rPh sb="47" eb="49">
      <t>カイサイ</t>
    </rPh>
    <rPh sb="50" eb="51">
      <t>ヤカタ</t>
    </rPh>
    <rPh sb="51" eb="53">
      <t>シュウヘン</t>
    </rPh>
    <rPh sb="54" eb="55">
      <t>ウ</t>
    </rPh>
    <rPh sb="63" eb="64">
      <t>トウ</t>
    </rPh>
    <rPh sb="73" eb="75">
      <t>ナミキ</t>
    </rPh>
    <rPh sb="76" eb="78">
      <t>サンサク</t>
    </rPh>
    <rPh sb="86" eb="87">
      <t>マボロシ</t>
    </rPh>
    <rPh sb="92" eb="93">
      <t>ワ</t>
    </rPh>
    <rPh sb="97" eb="99">
      <t>イッシュ</t>
    </rPh>
    <rPh sb="100" eb="102">
      <t>イイヅナ</t>
    </rPh>
    <rPh sb="102" eb="103">
      <t>マチ</t>
    </rPh>
    <rPh sb="105" eb="107">
      <t>タカサカ</t>
    </rPh>
    <rPh sb="107" eb="109">
      <t>リンゴ</t>
    </rPh>
    <rPh sb="111" eb="113">
      <t>ショクジュ</t>
    </rPh>
    <rPh sb="117" eb="119">
      <t>ジキ</t>
    </rPh>
    <rPh sb="123" eb="125">
      <t>キチョウ</t>
    </rPh>
    <rPh sb="126" eb="127">
      <t>ワ</t>
    </rPh>
    <rPh sb="131" eb="132">
      <t>ハナ</t>
    </rPh>
    <rPh sb="133" eb="134">
      <t>ミ</t>
    </rPh>
    <rPh sb="135" eb="137">
      <t>ケンガク</t>
    </rPh>
    <phoneticPr fontId="6"/>
  </si>
  <si>
    <t>・サンクゼールワイナリー・田山花袋文学碑・山本太郎文学碑・むれ温泉天狗の館・いいづな歴史ふれあい館</t>
    <rPh sb="13" eb="15">
      <t>タヤマ</t>
    </rPh>
    <rPh sb="15" eb="16">
      <t>ハナ</t>
    </rPh>
    <rPh sb="16" eb="17">
      <t>フクロ</t>
    </rPh>
    <rPh sb="17" eb="18">
      <t>ブン</t>
    </rPh>
    <rPh sb="18" eb="19">
      <t>ガクヒ</t>
    </rPh>
    <rPh sb="19" eb="20">
      <t>ヒ</t>
    </rPh>
    <rPh sb="21" eb="23">
      <t>ヤマモト</t>
    </rPh>
    <rPh sb="23" eb="25">
      <t>タロウ</t>
    </rPh>
    <rPh sb="25" eb="27">
      <t>ブンガクヒ</t>
    </rPh>
    <rPh sb="27" eb="28">
      <t>ヒ</t>
    </rPh>
    <rPh sb="31" eb="33">
      <t>オンセン</t>
    </rPh>
    <rPh sb="33" eb="35">
      <t>テング</t>
    </rPh>
    <rPh sb="36" eb="37">
      <t>ヤカタ</t>
    </rPh>
    <rPh sb="42" eb="44">
      <t>レキシ</t>
    </rPh>
    <rPh sb="48" eb="49">
      <t>ヤカタ</t>
    </rPh>
    <phoneticPr fontId="6"/>
  </si>
  <si>
    <t>高橋まゆみ人形館</t>
    <rPh sb="0" eb="2">
      <t>タカハシ</t>
    </rPh>
    <rPh sb="5" eb="7">
      <t>ニンギョウ</t>
    </rPh>
    <rPh sb="7" eb="8">
      <t>カン</t>
    </rPh>
    <phoneticPr fontId="6"/>
  </si>
  <si>
    <t>https://www.ningyoukan.net</t>
    <phoneticPr fontId="6"/>
  </si>
  <si>
    <t>飯山市飯山２９４１－１</t>
    <rPh sb="0" eb="3">
      <t>イイヤマシ</t>
    </rPh>
    <rPh sb="3" eb="5">
      <t>イイヤマ</t>
    </rPh>
    <phoneticPr fontId="6"/>
  </si>
  <si>
    <t>０２６９-６７-０１３９</t>
    <phoneticPr fontId="6"/>
  </si>
  <si>
    <t>０２６９-６７-０１４１</t>
    <phoneticPr fontId="6"/>
  </si>
  <si>
    <t>入館料　大人６２０円   小中学生４１０円</t>
    <rPh sb="0" eb="2">
      <t>ニュウカン</t>
    </rPh>
    <rPh sb="2" eb="3">
      <t>リョウ</t>
    </rPh>
    <rPh sb="4" eb="6">
      <t>オトナ</t>
    </rPh>
    <rPh sb="9" eb="10">
      <t>エン</t>
    </rPh>
    <rPh sb="13" eb="14">
      <t>ショウ</t>
    </rPh>
    <rPh sb="14" eb="17">
      <t>チュウガクセイ</t>
    </rPh>
    <rPh sb="20" eb="21">
      <t>エン</t>
    </rPh>
    <phoneticPr fontId="6"/>
  </si>
  <si>
    <t>ポストカードプレゼント</t>
    <phoneticPr fontId="6"/>
  </si>
  <si>
    <r>
      <t>創作人形作家･高橋まゆみの作品を常時約１００体展示。細やかな人間観察から生み出された人形の数々は表情豊かで見る人の心を揺さぶります。</t>
    </r>
    <r>
      <rPr>
        <sz val="10"/>
        <color rgb="FFFF0000"/>
        <rFont val="ＭＳ Ｐゴシック"/>
        <family val="3"/>
        <charset val="128"/>
      </rPr>
      <t>ミュージアムショップとカフェ</t>
    </r>
    <r>
      <rPr>
        <sz val="10"/>
        <rFont val="ＭＳ Ｐゴシック"/>
        <family val="3"/>
        <charset val="128"/>
      </rPr>
      <t xml:space="preserve">を併設しています。年に２回展示替えをしています。
</t>
    </r>
    <rPh sb="0" eb="2">
      <t>ソウサク</t>
    </rPh>
    <rPh sb="2" eb="4">
      <t>ニンギョウ</t>
    </rPh>
    <rPh sb="4" eb="6">
      <t>サッカ</t>
    </rPh>
    <rPh sb="7" eb="9">
      <t>タカハシ</t>
    </rPh>
    <rPh sb="13" eb="15">
      <t>サクヒン</t>
    </rPh>
    <rPh sb="16" eb="18">
      <t>ジョウジ</t>
    </rPh>
    <rPh sb="18" eb="19">
      <t>ヤク</t>
    </rPh>
    <rPh sb="22" eb="23">
      <t>カラダ</t>
    </rPh>
    <rPh sb="23" eb="25">
      <t>テンジ</t>
    </rPh>
    <rPh sb="26" eb="27">
      <t>コマ</t>
    </rPh>
    <rPh sb="30" eb="32">
      <t>ニンゲン</t>
    </rPh>
    <rPh sb="32" eb="34">
      <t>カンサツ</t>
    </rPh>
    <rPh sb="36" eb="37">
      <t>ウ</t>
    </rPh>
    <rPh sb="38" eb="39">
      <t>ダ</t>
    </rPh>
    <rPh sb="42" eb="44">
      <t>ニンギョウ</t>
    </rPh>
    <rPh sb="45" eb="47">
      <t>カズカズ</t>
    </rPh>
    <rPh sb="48" eb="50">
      <t>ヒョウジョウ</t>
    </rPh>
    <rPh sb="50" eb="51">
      <t>ユタ</t>
    </rPh>
    <rPh sb="53" eb="54">
      <t>ミ</t>
    </rPh>
    <rPh sb="55" eb="56">
      <t>ヒト</t>
    </rPh>
    <rPh sb="57" eb="58">
      <t>ココロ</t>
    </rPh>
    <rPh sb="59" eb="60">
      <t>ユ</t>
    </rPh>
    <rPh sb="81" eb="83">
      <t>ヘイセツ</t>
    </rPh>
    <rPh sb="89" eb="90">
      <t>ネン</t>
    </rPh>
    <rPh sb="92" eb="93">
      <t>カイ</t>
    </rPh>
    <rPh sb="93" eb="95">
      <t>テンジ</t>
    </rPh>
    <rPh sb="95" eb="96">
      <t>カ</t>
    </rPh>
    <phoneticPr fontId="6"/>
  </si>
  <si>
    <t>・飯山手すき和紙体験工房　･飯山市美術館　・ふるさと館　・飯山七福神寺めぐり　・伝統産業会館　・野沢温泉</t>
    <rPh sb="1" eb="3">
      <t>イイヤマ</t>
    </rPh>
    <rPh sb="3" eb="4">
      <t>テ</t>
    </rPh>
    <rPh sb="6" eb="8">
      <t>ワシ</t>
    </rPh>
    <rPh sb="8" eb="10">
      <t>タイケン</t>
    </rPh>
    <rPh sb="10" eb="12">
      <t>コウボウ</t>
    </rPh>
    <rPh sb="14" eb="17">
      <t>イイヤマシ</t>
    </rPh>
    <rPh sb="17" eb="20">
      <t>ビジュツカン</t>
    </rPh>
    <rPh sb="26" eb="27">
      <t>ヤカタ</t>
    </rPh>
    <rPh sb="29" eb="31">
      <t>イイヤマ</t>
    </rPh>
    <rPh sb="31" eb="34">
      <t>シチフクジン</t>
    </rPh>
    <rPh sb="34" eb="35">
      <t>テラ</t>
    </rPh>
    <rPh sb="40" eb="42">
      <t>デントウ</t>
    </rPh>
    <rPh sb="42" eb="44">
      <t>サンギョウ</t>
    </rPh>
    <rPh sb="44" eb="46">
      <t>カイカン</t>
    </rPh>
    <rPh sb="48" eb="50">
      <t>ノザワ</t>
    </rPh>
    <rPh sb="50" eb="52">
      <t>オンセン</t>
    </rPh>
    <phoneticPr fontId="6"/>
  </si>
  <si>
    <t>山ノ内町立志賀高原ロマン美術館</t>
    <rPh sb="0" eb="1">
      <t>ヤマ</t>
    </rPh>
    <rPh sb="2" eb="3">
      <t>ウチ</t>
    </rPh>
    <rPh sb="3" eb="4">
      <t>マチ</t>
    </rPh>
    <rPh sb="4" eb="5">
      <t>リツ</t>
    </rPh>
    <rPh sb="5" eb="7">
      <t>シガ</t>
    </rPh>
    <rPh sb="7" eb="9">
      <t>コウゲン</t>
    </rPh>
    <rPh sb="12" eb="15">
      <t>ビジュツカン</t>
    </rPh>
    <phoneticPr fontId="6"/>
  </si>
  <si>
    <t>下高井郡山ノ内町平穏1465（上林温泉）</t>
    <rPh sb="0" eb="4">
      <t>シモタカイグン</t>
    </rPh>
    <rPh sb="4" eb="5">
      <t>ヤマ</t>
    </rPh>
    <rPh sb="6" eb="7">
      <t>ウチ</t>
    </rPh>
    <rPh sb="7" eb="8">
      <t>マチ</t>
    </rPh>
    <rPh sb="8" eb="9">
      <t>タイラ</t>
    </rPh>
    <rPh sb="9" eb="10">
      <t>オン</t>
    </rPh>
    <rPh sb="15" eb="17">
      <t>カンバヤシ</t>
    </rPh>
    <rPh sb="17" eb="19">
      <t>オンセン</t>
    </rPh>
    <phoneticPr fontId="6"/>
  </si>
  <si>
    <t>０２６９-３３-８８５５</t>
    <phoneticPr fontId="6"/>
  </si>
  <si>
    <t>０２６９-３３-８８２５</t>
    <phoneticPr fontId="6"/>
  </si>
  <si>
    <t>入館料　大人500円   小中学生300円
追記）休館日：木曜日※季節による変動あり</t>
    <rPh sb="0" eb="2">
      <t>ニュウカン</t>
    </rPh>
    <rPh sb="2" eb="3">
      <t>リョウ</t>
    </rPh>
    <rPh sb="4" eb="6">
      <t>オトナ</t>
    </rPh>
    <rPh sb="9" eb="10">
      <t>エン</t>
    </rPh>
    <rPh sb="13" eb="14">
      <t>ショウ</t>
    </rPh>
    <rPh sb="14" eb="17">
      <t>チュウガクセイ</t>
    </rPh>
    <rPh sb="20" eb="21">
      <t>エン</t>
    </rPh>
    <rPh sb="22" eb="24">
      <t>ツイキ</t>
    </rPh>
    <rPh sb="25" eb="28">
      <t>キュウカンビ</t>
    </rPh>
    <rPh sb="29" eb="32">
      <t>モクヨウビ</t>
    </rPh>
    <rPh sb="33" eb="35">
      <t>キセツ</t>
    </rPh>
    <rPh sb="38" eb="40">
      <t>ヘンドウ</t>
    </rPh>
    <phoneticPr fontId="6"/>
  </si>
  <si>
    <t>入館料　大人400円   小中学生250円
追記）・会員証所持者含む1グループ様まで
　　　  ・他割引との併用不可</t>
    <rPh sb="0" eb="2">
      <t>ニュウカン</t>
    </rPh>
    <rPh sb="2" eb="3">
      <t>リョウ</t>
    </rPh>
    <rPh sb="4" eb="6">
      <t>オトナ</t>
    </rPh>
    <rPh sb="9" eb="10">
      <t>エン</t>
    </rPh>
    <rPh sb="13" eb="14">
      <t>ショウ</t>
    </rPh>
    <rPh sb="14" eb="17">
      <t>チュウガクセイ</t>
    </rPh>
    <rPh sb="20" eb="21">
      <t>エン</t>
    </rPh>
    <rPh sb="22" eb="24">
      <t>ツイキ</t>
    </rPh>
    <rPh sb="26" eb="29">
      <t>カイインショウ</t>
    </rPh>
    <rPh sb="29" eb="32">
      <t>ショジシャ</t>
    </rPh>
    <rPh sb="32" eb="33">
      <t>フク</t>
    </rPh>
    <rPh sb="39" eb="40">
      <t>サマ</t>
    </rPh>
    <rPh sb="49" eb="50">
      <t>ホカ</t>
    </rPh>
    <rPh sb="50" eb="52">
      <t>ワリビキ</t>
    </rPh>
    <rPh sb="54" eb="56">
      <t>ヘイヨウ</t>
    </rPh>
    <rPh sb="56" eb="58">
      <t>フカ</t>
    </rPh>
    <phoneticPr fontId="6"/>
  </si>
  <si>
    <t>長野冬季オリンピック及びパラリンピックの開催を記念して、1997年秋に開館しました。建物は日本を代表する建築家黒川紀章氏による設計で、地元山ノ内町出身の
南画家、児玉果亭（1841-1913）の作品群や、ローマングラスの瓶や壺など、「美とロマン」をテーマに作品を収蔵しています。年4回、季節ごとにオリジナルの企画展を開催。
※常設展示室はありません。
※企画展の内容、コレクションの展示状況は公式ＨＰをご確認ください。</t>
    <rPh sb="0" eb="2">
      <t>ナガノ</t>
    </rPh>
    <rPh sb="2" eb="4">
      <t>トウキ</t>
    </rPh>
    <rPh sb="10" eb="11">
      <t>オヨ</t>
    </rPh>
    <rPh sb="20" eb="22">
      <t>カイサイ</t>
    </rPh>
    <rPh sb="23" eb="25">
      <t>キネン</t>
    </rPh>
    <rPh sb="32" eb="33">
      <t>ネン</t>
    </rPh>
    <rPh sb="33" eb="34">
      <t>アキ</t>
    </rPh>
    <rPh sb="35" eb="37">
      <t>カイカン</t>
    </rPh>
    <rPh sb="42" eb="44">
      <t>タテモノ</t>
    </rPh>
    <rPh sb="45" eb="47">
      <t>ニホン</t>
    </rPh>
    <rPh sb="48" eb="50">
      <t>ダイヒョウ</t>
    </rPh>
    <rPh sb="52" eb="54">
      <t>ケンチク</t>
    </rPh>
    <rPh sb="54" eb="55">
      <t>イエ</t>
    </rPh>
    <rPh sb="55" eb="57">
      <t>クロカワ</t>
    </rPh>
    <rPh sb="57" eb="59">
      <t>ノリアキ</t>
    </rPh>
    <rPh sb="59" eb="60">
      <t>シ</t>
    </rPh>
    <rPh sb="63" eb="65">
      <t>セッケイ</t>
    </rPh>
    <rPh sb="67" eb="69">
      <t>ジモト</t>
    </rPh>
    <rPh sb="69" eb="70">
      <t>ヤマ</t>
    </rPh>
    <rPh sb="71" eb="72">
      <t>ウチ</t>
    </rPh>
    <rPh sb="72" eb="73">
      <t>マチ</t>
    </rPh>
    <rPh sb="73" eb="75">
      <t>シュッシン</t>
    </rPh>
    <rPh sb="77" eb="78">
      <t>ミナミ</t>
    </rPh>
    <rPh sb="78" eb="80">
      <t>ガカ</t>
    </rPh>
    <rPh sb="81" eb="83">
      <t>コダマ</t>
    </rPh>
    <rPh sb="83" eb="85">
      <t>カテイ</t>
    </rPh>
    <rPh sb="97" eb="100">
      <t>サクヒングン</t>
    </rPh>
    <rPh sb="110" eb="111">
      <t>ビン</t>
    </rPh>
    <rPh sb="112" eb="113">
      <t>ツボ</t>
    </rPh>
    <rPh sb="117" eb="118">
      <t>ビ</t>
    </rPh>
    <rPh sb="128" eb="130">
      <t>サクヒン</t>
    </rPh>
    <rPh sb="131" eb="133">
      <t>シュウゾウ</t>
    </rPh>
    <rPh sb="139" eb="140">
      <t>ネン</t>
    </rPh>
    <rPh sb="141" eb="142">
      <t>カイ</t>
    </rPh>
    <rPh sb="143" eb="145">
      <t>キセツ</t>
    </rPh>
    <rPh sb="154" eb="157">
      <t>キカクテン</t>
    </rPh>
    <rPh sb="158" eb="160">
      <t>カイサイ</t>
    </rPh>
    <rPh sb="163" eb="165">
      <t>ジョウセツ</t>
    </rPh>
    <rPh sb="165" eb="168">
      <t>テンジシツ</t>
    </rPh>
    <rPh sb="177" eb="180">
      <t>キカクテン</t>
    </rPh>
    <rPh sb="181" eb="183">
      <t>ナイヨウ</t>
    </rPh>
    <rPh sb="191" eb="193">
      <t>テンジ</t>
    </rPh>
    <rPh sb="193" eb="195">
      <t>ジョウキョウ</t>
    </rPh>
    <rPh sb="196" eb="198">
      <t>コウシキ</t>
    </rPh>
    <rPh sb="202" eb="204">
      <t>カクニン</t>
    </rPh>
    <phoneticPr fontId="6"/>
  </si>
  <si>
    <t>ギャラリー玉村本店、和合会館ギャラリー、地獄谷野猿公苑</t>
    <rPh sb="5" eb="7">
      <t>タマムラ</t>
    </rPh>
    <rPh sb="7" eb="9">
      <t>ホンテン</t>
    </rPh>
    <rPh sb="10" eb="12">
      <t>ワゴウ</t>
    </rPh>
    <rPh sb="12" eb="14">
      <t>カイカン</t>
    </rPh>
    <rPh sb="20" eb="22">
      <t>ジゴク</t>
    </rPh>
    <rPh sb="22" eb="23">
      <t>ダニ</t>
    </rPh>
    <rPh sb="23" eb="25">
      <t>ヤエン</t>
    </rPh>
    <rPh sb="25" eb="27">
      <t>コウエン</t>
    </rPh>
    <phoneticPr fontId="6"/>
  </si>
  <si>
    <t>さかえ倶楽部スキー場</t>
    <rPh sb="3" eb="6">
      <t>クラブ</t>
    </rPh>
    <rPh sb="9" eb="10">
      <t>ジョウ</t>
    </rPh>
    <phoneticPr fontId="6"/>
  </si>
  <si>
    <t>下水内郡栄村北信２９０３</t>
    <rPh sb="0" eb="4">
      <t>シモミノチグン</t>
    </rPh>
    <rPh sb="4" eb="6">
      <t>サカエムラ</t>
    </rPh>
    <rPh sb="6" eb="8">
      <t>ホクシン</t>
    </rPh>
    <phoneticPr fontId="6"/>
  </si>
  <si>
    <t>０２６９-８７-３３５５</t>
    <phoneticPr fontId="6"/>
  </si>
  <si>
    <t>０２６９-８７-２２８０</t>
    <phoneticPr fontId="6"/>
  </si>
  <si>
    <t>リフト１日券、大人3,８00円、小人2,500円</t>
    <rPh sb="4" eb="5">
      <t>ニチ</t>
    </rPh>
    <rPh sb="5" eb="6">
      <t>ケン</t>
    </rPh>
    <rPh sb="7" eb="9">
      <t>オトナ</t>
    </rPh>
    <rPh sb="14" eb="15">
      <t>エン</t>
    </rPh>
    <rPh sb="16" eb="18">
      <t>ショウニン</t>
    </rPh>
    <rPh sb="23" eb="24">
      <t>エン</t>
    </rPh>
    <phoneticPr fontId="6"/>
  </si>
  <si>
    <t>リフト１日券大人4000円</t>
    <rPh sb="4" eb="5">
      <t>ニチ</t>
    </rPh>
    <rPh sb="5" eb="6">
      <t>ケン</t>
    </rPh>
    <rPh sb="6" eb="8">
      <t>オトナ</t>
    </rPh>
    <rPh sb="12" eb="13">
      <t>エン</t>
    </rPh>
    <phoneticPr fontId="6"/>
  </si>
  <si>
    <t>長野県の最北端に位置し、積雪量、雪質共に最高のコンディション。眺望がよく、天気がよければ信越の山々が一望できます。起伏に富んだ９本のコースは魅力満載。</t>
    <rPh sb="0" eb="3">
      <t>ナガノケン</t>
    </rPh>
    <rPh sb="4" eb="7">
      <t>サイホクタン</t>
    </rPh>
    <rPh sb="8" eb="10">
      <t>イチ</t>
    </rPh>
    <rPh sb="12" eb="14">
      <t>セキセツ</t>
    </rPh>
    <rPh sb="14" eb="15">
      <t>リョウ</t>
    </rPh>
    <rPh sb="16" eb="17">
      <t>ユキ</t>
    </rPh>
    <rPh sb="17" eb="18">
      <t>シツ</t>
    </rPh>
    <rPh sb="18" eb="19">
      <t>トモ</t>
    </rPh>
    <rPh sb="20" eb="22">
      <t>サイコウ</t>
    </rPh>
    <rPh sb="31" eb="33">
      <t>チョウボウ</t>
    </rPh>
    <rPh sb="37" eb="39">
      <t>テンキ</t>
    </rPh>
    <rPh sb="44" eb="46">
      <t>シンエツ</t>
    </rPh>
    <rPh sb="47" eb="49">
      <t>ヤマヤマ</t>
    </rPh>
    <rPh sb="50" eb="52">
      <t>イチボウ</t>
    </rPh>
    <rPh sb="57" eb="59">
      <t>キフク</t>
    </rPh>
    <rPh sb="60" eb="61">
      <t>ト</t>
    </rPh>
    <rPh sb="64" eb="65">
      <t>ホン</t>
    </rPh>
    <rPh sb="70" eb="72">
      <t>ミリョク</t>
    </rPh>
    <rPh sb="72" eb="74">
      <t>マンサイ</t>
    </rPh>
    <phoneticPr fontId="6"/>
  </si>
  <si>
    <t>・国道117号線沿いの「道の駅・信越さかえ」・中条温泉「トマトの国」・北の天満温泉・北の天満宮
・JR森宮野原駅前日本一の積雪標柱、百合居温泉、常慶院、苗場山ろくジオパーク認定（H26.12.22）</t>
    <rPh sb="51" eb="55">
      <t>モリミヤノハラ</t>
    </rPh>
    <rPh sb="55" eb="57">
      <t>エキマエ</t>
    </rPh>
    <rPh sb="57" eb="60">
      <t>ニホンイチ</t>
    </rPh>
    <rPh sb="61" eb="63">
      <t>セキセツ</t>
    </rPh>
    <rPh sb="63" eb="65">
      <t>ヒョウチュウ</t>
    </rPh>
    <rPh sb="66" eb="68">
      <t>ユリ</t>
    </rPh>
    <rPh sb="68" eb="69">
      <t>イ</t>
    </rPh>
    <rPh sb="69" eb="71">
      <t>オンセン</t>
    </rPh>
    <rPh sb="72" eb="73">
      <t>ジョウ</t>
    </rPh>
    <rPh sb="73" eb="74">
      <t>ケイ</t>
    </rPh>
    <rPh sb="74" eb="75">
      <t>イン</t>
    </rPh>
    <rPh sb="76" eb="78">
      <t>ナエバ</t>
    </rPh>
    <rPh sb="78" eb="79">
      <t>サン</t>
    </rPh>
    <rPh sb="86" eb="88">
      <t>ニンテイ</t>
    </rPh>
    <phoneticPr fontId="6"/>
  </si>
  <si>
    <t>いいづなリゾートスキー場</t>
    <rPh sb="8" eb="12">
      <t>スキージョウ</t>
    </rPh>
    <phoneticPr fontId="6"/>
  </si>
  <si>
    <t>上水内郡飯綱町川上２７５５ー２０９</t>
    <rPh sb="0" eb="4">
      <t>カミミノチグン</t>
    </rPh>
    <rPh sb="7" eb="9">
      <t>カワカミ</t>
    </rPh>
    <phoneticPr fontId="6"/>
  </si>
  <si>
    <t>０２６-２５３-３９１１</t>
  </si>
  <si>
    <t>０２６-２５３-２６７８</t>
  </si>
  <si>
    <t>リフト１日券    ３，５００円</t>
    <rPh sb="4" eb="5">
      <t>ニチ</t>
    </rPh>
    <rPh sb="5" eb="6">
      <t>ケン</t>
    </rPh>
    <rPh sb="15" eb="16">
      <t>エン</t>
    </rPh>
    <phoneticPr fontId="6"/>
  </si>
  <si>
    <t>１日券１，０００円割引</t>
    <rPh sb="1" eb="2">
      <t>ニチ</t>
    </rPh>
    <rPh sb="2" eb="3">
      <t>ケン</t>
    </rPh>
    <rPh sb="8" eb="9">
      <t>エン</t>
    </rPh>
    <rPh sb="9" eb="11">
      <t>ワリビキ</t>
    </rPh>
    <phoneticPr fontId="6"/>
  </si>
  <si>
    <t>戸隠スキー場</t>
    <rPh sb="0" eb="2">
      <t>トガクシ</t>
    </rPh>
    <rPh sb="2" eb="6">
      <t>スキージョウ</t>
    </rPh>
    <phoneticPr fontId="6"/>
  </si>
  <si>
    <t>長野市戸隠３６８２</t>
    <rPh sb="0" eb="3">
      <t>ナガノシ</t>
    </rPh>
    <rPh sb="3" eb="5">
      <t>トガクシ</t>
    </rPh>
    <phoneticPr fontId="6"/>
  </si>
  <si>
    <t>０２６-２５４-２１０６</t>
    <phoneticPr fontId="6"/>
  </si>
  <si>
    <t>０２６-２５４-３７５９</t>
  </si>
  <si>
    <r>
      <t xml:space="preserve">割引時料金については、施設に直接お問い合わせ下さい。（別紙参照⑦）
</t>
    </r>
    <r>
      <rPr>
        <sz val="10"/>
        <color rgb="FFFF0000"/>
        <rFont val="ＭＳ Ｐゴシック"/>
        <family val="3"/>
        <charset val="128"/>
      </rPr>
      <t>リフト料金　1日券大人5,000円、シニア4,500円、小人3,000円</t>
    </r>
    <rPh sb="37" eb="39">
      <t>リョウキン</t>
    </rPh>
    <rPh sb="41" eb="42">
      <t>ニチ</t>
    </rPh>
    <rPh sb="42" eb="43">
      <t>ケン</t>
    </rPh>
    <rPh sb="43" eb="45">
      <t>オトナ</t>
    </rPh>
    <rPh sb="50" eb="51">
      <t>エン</t>
    </rPh>
    <rPh sb="60" eb="61">
      <t>エン</t>
    </rPh>
    <rPh sb="62" eb="64">
      <t>ショウニン</t>
    </rPh>
    <rPh sb="69" eb="70">
      <t>エン</t>
    </rPh>
    <phoneticPr fontId="6"/>
  </si>
  <si>
    <t>補助券1枚につき、1,000円です。</t>
    <rPh sb="0" eb="2">
      <t>ホジョ</t>
    </rPh>
    <rPh sb="2" eb="3">
      <t>ケン</t>
    </rPh>
    <rPh sb="4" eb="5">
      <t>マイ</t>
    </rPh>
    <rPh sb="14" eb="15">
      <t>エン</t>
    </rPh>
    <phoneticPr fontId="6"/>
  </si>
  <si>
    <t>驚きの眺望と抜群の雪質。初心者から上級者まで楽しめる多彩なコースレイアウト（全１９コース）。</t>
    <rPh sb="38" eb="39">
      <t>ゼン</t>
    </rPh>
    <phoneticPr fontId="6"/>
  </si>
  <si>
    <t>戸隠神社（奥社、中社、宝光社、鏡池）</t>
    <rPh sb="0" eb="2">
      <t>トガクシ</t>
    </rPh>
    <rPh sb="2" eb="4">
      <t>ジンジャ</t>
    </rPh>
    <rPh sb="5" eb="7">
      <t>オクシャ</t>
    </rPh>
    <rPh sb="8" eb="10">
      <t>チュウシャ</t>
    </rPh>
    <rPh sb="11" eb="14">
      <t>ホウコウシャ</t>
    </rPh>
    <rPh sb="15" eb="17">
      <t>カガミイケ</t>
    </rPh>
    <phoneticPr fontId="6"/>
  </si>
  <si>
    <t>馬曲温泉　望郷の湯</t>
    <rPh sb="0" eb="1">
      <t>ウマ</t>
    </rPh>
    <rPh sb="1" eb="2">
      <t>キョク</t>
    </rPh>
    <rPh sb="2" eb="4">
      <t>オンセン</t>
    </rPh>
    <rPh sb="5" eb="7">
      <t>ボウキョウ</t>
    </rPh>
    <rPh sb="8" eb="9">
      <t>ユ</t>
    </rPh>
    <phoneticPr fontId="6"/>
  </si>
  <si>
    <t>下高井郡木島平往郷5567-1</t>
    <rPh sb="0" eb="4">
      <t>シモタカイグン</t>
    </rPh>
    <rPh sb="4" eb="6">
      <t>キジマ</t>
    </rPh>
    <rPh sb="6" eb="7">
      <t>タイラ</t>
    </rPh>
    <rPh sb="7" eb="9">
      <t>オウゴウ</t>
    </rPh>
    <phoneticPr fontId="6"/>
  </si>
  <si>
    <t>０２６９-８２-４０２８</t>
    <phoneticPr fontId="6"/>
  </si>
  <si>
    <t>０２６９-８２-４０６２</t>
    <phoneticPr fontId="6"/>
  </si>
  <si>
    <t>入湯料(大人のみ)１００円引き</t>
    <phoneticPr fontId="6"/>
  </si>
  <si>
    <t>高社山を眼前に、晴れた日は北アルプスまで遠望する野天風呂が自慢です。また、小水力発電を利用した環境にやさしい温泉です。</t>
    <rPh sb="0" eb="1">
      <t>タカ</t>
    </rPh>
    <rPh sb="1" eb="2">
      <t>ヤシロ</t>
    </rPh>
    <rPh sb="2" eb="3">
      <t>ヤマ</t>
    </rPh>
    <rPh sb="4" eb="6">
      <t>ガンゼン</t>
    </rPh>
    <rPh sb="8" eb="9">
      <t>ハ</t>
    </rPh>
    <rPh sb="11" eb="12">
      <t>ヒ</t>
    </rPh>
    <rPh sb="13" eb="14">
      <t>キタ</t>
    </rPh>
    <rPh sb="20" eb="21">
      <t>エン</t>
    </rPh>
    <rPh sb="21" eb="22">
      <t>ノゾ</t>
    </rPh>
    <rPh sb="24" eb="26">
      <t>ノテン</t>
    </rPh>
    <rPh sb="26" eb="28">
      <t>フロ</t>
    </rPh>
    <rPh sb="29" eb="31">
      <t>ジマン</t>
    </rPh>
    <rPh sb="37" eb="38">
      <t>ショウ</t>
    </rPh>
    <rPh sb="38" eb="40">
      <t>スイリョク</t>
    </rPh>
    <rPh sb="40" eb="42">
      <t>ハツデン</t>
    </rPh>
    <rPh sb="43" eb="45">
      <t>リヨウ</t>
    </rPh>
    <rPh sb="47" eb="49">
      <t>カンキョウ</t>
    </rPh>
    <rPh sb="54" eb="56">
      <t>オンセン</t>
    </rPh>
    <phoneticPr fontId="6"/>
  </si>
  <si>
    <t>・カヤの平高原・稲泉寺(ハス寺)・木島平スキー場・内山手すき和紙体験の家・やまびこの丘公園・郷の家・ケヤキの森公園</t>
    <rPh sb="4" eb="5">
      <t>タイラ</t>
    </rPh>
    <rPh sb="5" eb="7">
      <t>コウゲン</t>
    </rPh>
    <rPh sb="8" eb="9">
      <t>イネ</t>
    </rPh>
    <rPh sb="9" eb="10">
      <t>イズミ</t>
    </rPh>
    <rPh sb="10" eb="11">
      <t>テラ</t>
    </rPh>
    <rPh sb="14" eb="15">
      <t>テラ</t>
    </rPh>
    <rPh sb="17" eb="19">
      <t>キジマ</t>
    </rPh>
    <rPh sb="19" eb="20">
      <t>タイラ</t>
    </rPh>
    <rPh sb="23" eb="24">
      <t>ジョウ</t>
    </rPh>
    <rPh sb="25" eb="27">
      <t>ウチヤマ</t>
    </rPh>
    <rPh sb="27" eb="28">
      <t>テ</t>
    </rPh>
    <rPh sb="30" eb="32">
      <t>ワシ</t>
    </rPh>
    <rPh sb="32" eb="34">
      <t>タイケン</t>
    </rPh>
    <rPh sb="35" eb="36">
      <t>イエ</t>
    </rPh>
    <rPh sb="42" eb="43">
      <t>オカ</t>
    </rPh>
    <rPh sb="43" eb="45">
      <t>コウエン</t>
    </rPh>
    <rPh sb="46" eb="47">
      <t>ゴウ</t>
    </rPh>
    <rPh sb="48" eb="49">
      <t>イエ</t>
    </rPh>
    <rPh sb="54" eb="55">
      <t>モリ</t>
    </rPh>
    <rPh sb="55" eb="57">
      <t>コウエン</t>
    </rPh>
    <phoneticPr fontId="6"/>
  </si>
  <si>
    <t>いいやま湯滝温泉</t>
    <rPh sb="4" eb="5">
      <t>ユ</t>
    </rPh>
    <rPh sb="5" eb="6">
      <t>タキ</t>
    </rPh>
    <rPh sb="6" eb="8">
      <t>オンセン</t>
    </rPh>
    <phoneticPr fontId="6"/>
  </si>
  <si>
    <t>http://www.yutakionsen.net/</t>
    <phoneticPr fontId="6"/>
  </si>
  <si>
    <t>飯山市一山１８９８</t>
    <rPh sb="0" eb="3">
      <t>イイヤマシ</t>
    </rPh>
    <rPh sb="3" eb="5">
      <t>イチザン</t>
    </rPh>
    <phoneticPr fontId="6"/>
  </si>
  <si>
    <t>０２６９-６５-３４５４</t>
    <phoneticPr fontId="6"/>
  </si>
  <si>
    <t>０２６９-６７-００６５</t>
    <phoneticPr fontId="6"/>
  </si>
  <si>
    <t>大人５５０円、小学生２５０円</t>
    <rPh sb="0" eb="2">
      <t>オトナ</t>
    </rPh>
    <rPh sb="5" eb="6">
      <t>エン</t>
    </rPh>
    <rPh sb="7" eb="10">
      <t>ショウガクセイ</t>
    </rPh>
    <rPh sb="13" eb="14">
      <t>エン</t>
    </rPh>
    <phoneticPr fontId="6"/>
  </si>
  <si>
    <t>大人のみ入浴料金５０円引き(本人のみ)</t>
    <rPh sb="0" eb="2">
      <t>オトナ</t>
    </rPh>
    <rPh sb="4" eb="6">
      <t>ニュウヨク</t>
    </rPh>
    <rPh sb="6" eb="8">
      <t>リョウキン</t>
    </rPh>
    <rPh sb="10" eb="11">
      <t>エン</t>
    </rPh>
    <rPh sb="11" eb="12">
      <t>ヒ</t>
    </rPh>
    <rPh sb="14" eb="16">
      <t>ホンニン</t>
    </rPh>
    <phoneticPr fontId="6"/>
  </si>
  <si>
    <t>千曲川沿いにあり、せせらぎの音を聞きながら入れる露天風呂が人気。湯上りは2階の大広間でのんびりと、飯山特産のみゆきポークなど地元食材を活かしたお食事をどうぞ。
Wi-Fi環境あり、クレジットカード対応可、JR飯山線上滝駅徒歩5分。</t>
    <rPh sb="0" eb="3">
      <t>チクマガワ</t>
    </rPh>
    <rPh sb="3" eb="4">
      <t>ゾ</t>
    </rPh>
    <rPh sb="14" eb="15">
      <t>ネ</t>
    </rPh>
    <rPh sb="16" eb="17">
      <t>キ</t>
    </rPh>
    <rPh sb="21" eb="22">
      <t>ハイ</t>
    </rPh>
    <rPh sb="24" eb="26">
      <t>ロテン</t>
    </rPh>
    <rPh sb="26" eb="28">
      <t>ブロ</t>
    </rPh>
    <rPh sb="29" eb="31">
      <t>ニンキ</t>
    </rPh>
    <rPh sb="32" eb="34">
      <t>ユアガ</t>
    </rPh>
    <rPh sb="37" eb="38">
      <t>カイ</t>
    </rPh>
    <rPh sb="39" eb="42">
      <t>オオヒロマ</t>
    </rPh>
    <rPh sb="49" eb="51">
      <t>イイヤマ</t>
    </rPh>
    <rPh sb="51" eb="53">
      <t>トクサン</t>
    </rPh>
    <rPh sb="62" eb="64">
      <t>ジモト</t>
    </rPh>
    <rPh sb="64" eb="66">
      <t>ショクザイ</t>
    </rPh>
    <rPh sb="67" eb="68">
      <t>イ</t>
    </rPh>
    <rPh sb="72" eb="74">
      <t>ショクジ</t>
    </rPh>
    <rPh sb="85" eb="87">
      <t>カンキョウ</t>
    </rPh>
    <rPh sb="98" eb="100">
      <t>タイオウ</t>
    </rPh>
    <rPh sb="100" eb="101">
      <t>カ</t>
    </rPh>
    <rPh sb="104" eb="107">
      <t>イイヤマセン</t>
    </rPh>
    <rPh sb="107" eb="109">
      <t>カミタキ</t>
    </rPh>
    <rPh sb="109" eb="110">
      <t>エキ</t>
    </rPh>
    <rPh sb="110" eb="112">
      <t>トホ</t>
    </rPh>
    <rPh sb="113" eb="114">
      <t>フン</t>
    </rPh>
    <phoneticPr fontId="6"/>
  </si>
  <si>
    <t>・なべくら高原･戸狩スキー場・野沢温泉スキー場・高橋まゆみ人形館</t>
    <rPh sb="5" eb="7">
      <t>コウゲン</t>
    </rPh>
    <rPh sb="8" eb="9">
      <t>ト</t>
    </rPh>
    <rPh sb="9" eb="10">
      <t>カ</t>
    </rPh>
    <rPh sb="13" eb="14">
      <t>ジョウ</t>
    </rPh>
    <rPh sb="15" eb="19">
      <t>ノザワオンセン</t>
    </rPh>
    <rPh sb="22" eb="23">
      <t>ジョウ</t>
    </rPh>
    <rPh sb="24" eb="26">
      <t>タカハシ</t>
    </rPh>
    <rPh sb="29" eb="31">
      <t>ニンギョウ</t>
    </rPh>
    <rPh sb="31" eb="32">
      <t>カン</t>
    </rPh>
    <phoneticPr fontId="6"/>
  </si>
  <si>
    <t>むれ温泉・天狗の館</t>
    <rPh sb="2" eb="4">
      <t>オンセン</t>
    </rPh>
    <rPh sb="5" eb="7">
      <t>テング</t>
    </rPh>
    <rPh sb="8" eb="9">
      <t>ヤカタ</t>
    </rPh>
    <phoneticPr fontId="6"/>
  </si>
  <si>
    <t>上水内郡飯綱町川上２７５５ー３４５</t>
    <rPh sb="0" eb="4">
      <t>カミミノチグン</t>
    </rPh>
    <rPh sb="7" eb="9">
      <t>カワカミ</t>
    </rPh>
    <phoneticPr fontId="6"/>
  </si>
  <si>
    <t>０２６-２５３-３７４０</t>
  </si>
  <si>
    <t>０２６-２５３-３８１４</t>
  </si>
  <si>
    <t>温泉施設入館料    ６００円</t>
    <rPh sb="0" eb="4">
      <t>オンセンシセツ</t>
    </rPh>
    <rPh sb="4" eb="7">
      <t>ニュウカンリョウ</t>
    </rPh>
    <rPh sb="14" eb="15">
      <t>エン</t>
    </rPh>
    <phoneticPr fontId="6"/>
  </si>
  <si>
    <t>温泉施設入館料   「大人のみ入館料金１００円引き（本人のみ）」</t>
    <rPh sb="0" eb="4">
      <t>オンセンシセツ</t>
    </rPh>
    <rPh sb="4" eb="7">
      <t>ニュウカンリョウ</t>
    </rPh>
    <rPh sb="11" eb="13">
      <t>オトナ</t>
    </rPh>
    <rPh sb="15" eb="17">
      <t>ニュウカン</t>
    </rPh>
    <rPh sb="17" eb="19">
      <t>リョウキン</t>
    </rPh>
    <rPh sb="22" eb="23">
      <t>エン</t>
    </rPh>
    <rPh sb="23" eb="24">
      <t>ヒ</t>
    </rPh>
    <rPh sb="26" eb="28">
      <t>ホンニン</t>
    </rPh>
    <phoneticPr fontId="6"/>
  </si>
  <si>
    <t>ご宴会やランチセットご利用の方で天狗の館より片道30分以内であれば無料送迎いたします。（予約制、4名様～）花のスポット、りんご狩りなどご紹介いたします。</t>
    <rPh sb="1" eb="3">
      <t>エンカイ</t>
    </rPh>
    <rPh sb="11" eb="13">
      <t>リヨウ</t>
    </rPh>
    <rPh sb="14" eb="15">
      <t>カタ</t>
    </rPh>
    <rPh sb="16" eb="18">
      <t>テング</t>
    </rPh>
    <rPh sb="19" eb="20">
      <t>ヤカタ</t>
    </rPh>
    <rPh sb="22" eb="24">
      <t>カタミチ</t>
    </rPh>
    <rPh sb="26" eb="27">
      <t>フン</t>
    </rPh>
    <rPh sb="27" eb="29">
      <t>イナイ</t>
    </rPh>
    <rPh sb="33" eb="35">
      <t>ムリョウ</t>
    </rPh>
    <rPh sb="35" eb="37">
      <t>ソウゲイ</t>
    </rPh>
    <rPh sb="44" eb="47">
      <t>ヨヤクセイ</t>
    </rPh>
    <rPh sb="49" eb="50">
      <t>メイ</t>
    </rPh>
    <rPh sb="50" eb="51">
      <t>サマ</t>
    </rPh>
    <rPh sb="53" eb="54">
      <t>ハナ</t>
    </rPh>
    <rPh sb="63" eb="64">
      <t>ガ</t>
    </rPh>
    <rPh sb="68" eb="70">
      <t>ショウカイ</t>
    </rPh>
    <phoneticPr fontId="6"/>
  </si>
  <si>
    <t>・スポーツ施設（テニスコート・グランド・マレットゴルフ・ゲートボール）オートキャンプ場・バーベキュー広場・スーパースライダー・おもしろ自転車・ボート・釣り・お子様の喜ぶ電気自転車・ゴルフ・パターゴルフ・飯綱リゾートスキー場・野尻湖・黒姫高原・戸隠。ノルディックウォーキングコースが整備されました。(3km、5km、8km)</t>
    <rPh sb="5" eb="7">
      <t>シセツ</t>
    </rPh>
    <rPh sb="38" eb="43">
      <t>キャンプジョウ</t>
    </rPh>
    <rPh sb="50" eb="52">
      <t>ヒロバ</t>
    </rPh>
    <rPh sb="67" eb="70">
      <t>ジテンシャ</t>
    </rPh>
    <rPh sb="75" eb="76">
      <t>ツ</t>
    </rPh>
    <rPh sb="78" eb="81">
      <t>オコサマ</t>
    </rPh>
    <rPh sb="82" eb="83">
      <t>ヨロコ</t>
    </rPh>
    <rPh sb="84" eb="86">
      <t>デンキ</t>
    </rPh>
    <rPh sb="86" eb="89">
      <t>ジテンシャ</t>
    </rPh>
    <rPh sb="101" eb="102">
      <t>メシ</t>
    </rPh>
    <rPh sb="102" eb="103">
      <t>ツナ</t>
    </rPh>
    <rPh sb="107" eb="111">
      <t>スキージョウ</t>
    </rPh>
    <rPh sb="112" eb="115">
      <t>ノジリコ</t>
    </rPh>
    <rPh sb="116" eb="118">
      <t>クロヒメ</t>
    </rPh>
    <rPh sb="118" eb="120">
      <t>コウゲン</t>
    </rPh>
    <rPh sb="121" eb="123">
      <t>トガクシ</t>
    </rPh>
    <rPh sb="140" eb="142">
      <t>セイビ</t>
    </rPh>
    <phoneticPr fontId="6"/>
  </si>
  <si>
    <t>湯田中駅前温泉 楓の湯</t>
    <rPh sb="0" eb="1">
      <t>ユ</t>
    </rPh>
    <rPh sb="1" eb="3">
      <t>タナカ</t>
    </rPh>
    <rPh sb="3" eb="5">
      <t>エキマエ</t>
    </rPh>
    <rPh sb="5" eb="7">
      <t>オンセン</t>
    </rPh>
    <rPh sb="8" eb="9">
      <t>カエデ</t>
    </rPh>
    <rPh sb="10" eb="11">
      <t>ユ</t>
    </rPh>
    <phoneticPr fontId="6"/>
  </si>
  <si>
    <t>下高井郡山ノ内町大字平穏3227番地１</t>
    <rPh sb="0" eb="4">
      <t>シモタカイグン</t>
    </rPh>
    <rPh sb="4" eb="5">
      <t>ヤマ</t>
    </rPh>
    <rPh sb="6" eb="8">
      <t>ウチマチ</t>
    </rPh>
    <rPh sb="8" eb="10">
      <t>ダイジ</t>
    </rPh>
    <rPh sb="10" eb="12">
      <t>ヘイオン</t>
    </rPh>
    <rPh sb="16" eb="18">
      <t>バンチ</t>
    </rPh>
    <phoneticPr fontId="6"/>
  </si>
  <si>
    <t>０２６９-３３-２１３３</t>
    <phoneticPr fontId="6"/>
  </si>
  <si>
    <t>０２６９-３３-2133</t>
    <phoneticPr fontId="6"/>
  </si>
  <si>
    <t>一般入湯料３００円</t>
    <rPh sb="0" eb="2">
      <t>イッパン</t>
    </rPh>
    <rPh sb="2" eb="4">
      <t>ニュウトウ</t>
    </rPh>
    <rPh sb="4" eb="5">
      <t>リョウ</t>
    </rPh>
    <rPh sb="8" eb="9">
      <t>エン</t>
    </rPh>
    <phoneticPr fontId="6"/>
  </si>
  <si>
    <t>入湯料50円割引　一般入湯料250円</t>
    <rPh sb="0" eb="2">
      <t>ニュウトウ</t>
    </rPh>
    <rPh sb="2" eb="3">
      <t>リョウ</t>
    </rPh>
    <rPh sb="5" eb="6">
      <t>エン</t>
    </rPh>
    <rPh sb="6" eb="8">
      <t>ワリビキ</t>
    </rPh>
    <rPh sb="9" eb="11">
      <t>イッパン</t>
    </rPh>
    <rPh sb="11" eb="13">
      <t>ニュウトウ</t>
    </rPh>
    <rPh sb="13" eb="14">
      <t>リョウ</t>
    </rPh>
    <rPh sb="17" eb="18">
      <t>エン</t>
    </rPh>
    <phoneticPr fontId="6"/>
  </si>
  <si>
    <t>地元だけではなく、広域にたくさんの方々に利用していただければと思います。とても格安なので。</t>
    <rPh sb="0" eb="2">
      <t>ジモト</t>
    </rPh>
    <rPh sb="9" eb="11">
      <t>コウイキ</t>
    </rPh>
    <rPh sb="17" eb="19">
      <t>カタガタ</t>
    </rPh>
    <rPh sb="20" eb="22">
      <t>リヨウ</t>
    </rPh>
    <rPh sb="31" eb="32">
      <t>オモ</t>
    </rPh>
    <rPh sb="39" eb="41">
      <t>カクヤス</t>
    </rPh>
    <phoneticPr fontId="6"/>
  </si>
  <si>
    <t>・「湯薫亭」小林一茶の作品の展示　・「世界平和観音菩薩」合格祈願、縁結び　・「地獄谷野猿公苑」温泉に入るサル　・志賀高原の大自然、冬はスキー</t>
    <rPh sb="2" eb="3">
      <t>ユ</t>
    </rPh>
    <rPh sb="3" eb="4">
      <t>カオル</t>
    </rPh>
    <rPh sb="4" eb="5">
      <t>テイ</t>
    </rPh>
    <rPh sb="6" eb="8">
      <t>コバヤシ</t>
    </rPh>
    <rPh sb="8" eb="10">
      <t>イッサ</t>
    </rPh>
    <rPh sb="11" eb="13">
      <t>サクヒン</t>
    </rPh>
    <rPh sb="14" eb="16">
      <t>テンジ</t>
    </rPh>
    <rPh sb="19" eb="21">
      <t>セカイ</t>
    </rPh>
    <rPh sb="21" eb="23">
      <t>ヘイワ</t>
    </rPh>
    <rPh sb="23" eb="25">
      <t>カンノン</t>
    </rPh>
    <rPh sb="25" eb="27">
      <t>ボサツ</t>
    </rPh>
    <rPh sb="28" eb="30">
      <t>ゴウカク</t>
    </rPh>
    <rPh sb="30" eb="32">
      <t>キガン</t>
    </rPh>
    <rPh sb="33" eb="35">
      <t>エンムス</t>
    </rPh>
    <rPh sb="39" eb="41">
      <t>ジゴク</t>
    </rPh>
    <rPh sb="41" eb="42">
      <t>ダニ</t>
    </rPh>
    <rPh sb="42" eb="43">
      <t>ノ</t>
    </rPh>
    <rPh sb="43" eb="44">
      <t>サル</t>
    </rPh>
    <rPh sb="44" eb="46">
      <t>コウエン</t>
    </rPh>
    <rPh sb="47" eb="49">
      <t>オンセン</t>
    </rPh>
    <rPh sb="50" eb="51">
      <t>ハイ</t>
    </rPh>
    <rPh sb="56" eb="58">
      <t>シガ</t>
    </rPh>
    <rPh sb="58" eb="60">
      <t>コウゲン</t>
    </rPh>
    <rPh sb="61" eb="64">
      <t>ダイシゼン</t>
    </rPh>
    <rPh sb="65" eb="66">
      <t>フユ</t>
    </rPh>
    <phoneticPr fontId="6"/>
  </si>
  <si>
    <t>http://www.bunkahokuryukan.com/</t>
    <phoneticPr fontId="6"/>
  </si>
  <si>
    <t>飯山市瑞穂７３３２－２</t>
    <rPh sb="0" eb="3">
      <t>イイヤマシ</t>
    </rPh>
    <rPh sb="3" eb="5">
      <t>ミズホ</t>
    </rPh>
    <phoneticPr fontId="6"/>
  </si>
  <si>
    <t>０２６９-６５-３１２１</t>
    <phoneticPr fontId="6"/>
  </si>
  <si>
    <t>０２６９-６５-２３２２</t>
    <phoneticPr fontId="6"/>
  </si>
  <si>
    <t>４階には眼下に北竜湖を望む「北竜湖展望風呂」、正面には北信五岳を望む「北進五岳展望風呂」などゆったり入れる温泉がありそれぞれに露天風呂が付いています。四季の景色と温泉で日頃の疲れを癒して下さい。</t>
    <rPh sb="1" eb="2">
      <t>カイ</t>
    </rPh>
    <rPh sb="4" eb="6">
      <t>ガンカ</t>
    </rPh>
    <rPh sb="7" eb="9">
      <t>ホクリュウ</t>
    </rPh>
    <rPh sb="9" eb="10">
      <t>コ</t>
    </rPh>
    <rPh sb="11" eb="12">
      <t>ノゾ</t>
    </rPh>
    <rPh sb="14" eb="16">
      <t>ホクリュウ</t>
    </rPh>
    <rPh sb="16" eb="17">
      <t>コ</t>
    </rPh>
    <rPh sb="17" eb="19">
      <t>テンボウ</t>
    </rPh>
    <rPh sb="19" eb="21">
      <t>フロ</t>
    </rPh>
    <rPh sb="23" eb="25">
      <t>ショウメン</t>
    </rPh>
    <rPh sb="27" eb="31">
      <t>ホクシンゴガク</t>
    </rPh>
    <rPh sb="32" eb="33">
      <t>ノゾ</t>
    </rPh>
    <rPh sb="35" eb="37">
      <t>ホクシン</t>
    </rPh>
    <rPh sb="37" eb="39">
      <t>ゴガク</t>
    </rPh>
    <rPh sb="39" eb="41">
      <t>テンボウ</t>
    </rPh>
    <rPh sb="41" eb="43">
      <t>フロ</t>
    </rPh>
    <rPh sb="50" eb="51">
      <t>ハイ</t>
    </rPh>
    <rPh sb="53" eb="55">
      <t>オンセン</t>
    </rPh>
    <rPh sb="63" eb="65">
      <t>ロテン</t>
    </rPh>
    <rPh sb="65" eb="67">
      <t>ブロ</t>
    </rPh>
    <rPh sb="68" eb="69">
      <t>ツ</t>
    </rPh>
    <rPh sb="75" eb="77">
      <t>シキ</t>
    </rPh>
    <rPh sb="78" eb="80">
      <t>ケシキ</t>
    </rPh>
    <rPh sb="81" eb="83">
      <t>オンセン</t>
    </rPh>
    <rPh sb="84" eb="86">
      <t>ヒゴロ</t>
    </rPh>
    <rPh sb="87" eb="88">
      <t>ツカ</t>
    </rPh>
    <rPh sb="90" eb="91">
      <t>イヤ</t>
    </rPh>
    <rPh sb="93" eb="94">
      <t>クダ</t>
    </rPh>
    <phoneticPr fontId="6"/>
  </si>
  <si>
    <t>・北竜湖（ボート、釣りなど）　・高橋まゆみ人形館　・菜の花公園　・野沢温泉　</t>
    <rPh sb="1" eb="3">
      <t>ホクリュウ</t>
    </rPh>
    <rPh sb="3" eb="4">
      <t>コ</t>
    </rPh>
    <rPh sb="9" eb="10">
      <t>ツ</t>
    </rPh>
    <rPh sb="16" eb="18">
      <t>タカハシ</t>
    </rPh>
    <rPh sb="21" eb="23">
      <t>ニンギョウ</t>
    </rPh>
    <rPh sb="23" eb="24">
      <t>カン</t>
    </rPh>
    <rPh sb="26" eb="27">
      <t>ナ</t>
    </rPh>
    <rPh sb="28" eb="29">
      <t>ハナ</t>
    </rPh>
    <rPh sb="29" eb="31">
      <t>コウエン</t>
    </rPh>
    <rPh sb="33" eb="35">
      <t>ノザワ</t>
    </rPh>
    <rPh sb="35" eb="37">
      <t>オンセン</t>
    </rPh>
    <phoneticPr fontId="6"/>
  </si>
  <si>
    <t>麻釜温泉公園ふるさとの湯</t>
    <rPh sb="0" eb="1">
      <t>アサ</t>
    </rPh>
    <rPh sb="1" eb="2">
      <t>カマ</t>
    </rPh>
    <rPh sb="2" eb="4">
      <t>オンセン</t>
    </rPh>
    <rPh sb="4" eb="6">
      <t>コウエン</t>
    </rPh>
    <rPh sb="11" eb="12">
      <t>ユ</t>
    </rPh>
    <phoneticPr fontId="6"/>
  </si>
  <si>
    <t>http://www.vill.nozawaonsen.nagano.jp/about/W002H0000011.html</t>
    <phoneticPr fontId="6"/>
  </si>
  <si>
    <t>下高井郡野沢温泉村豊郷８７３４</t>
    <rPh sb="0" eb="4">
      <t>シモタカイグン</t>
    </rPh>
    <rPh sb="4" eb="9">
      <t>ノザワオンセンムラ</t>
    </rPh>
    <rPh sb="9" eb="10">
      <t>ユタカ</t>
    </rPh>
    <rPh sb="10" eb="11">
      <t>サト</t>
    </rPh>
    <phoneticPr fontId="6"/>
  </si>
  <si>
    <r>
      <t xml:space="preserve">０２６９-８５-３７００（ふるさとの湯）
</t>
    </r>
    <r>
      <rPr>
        <sz val="10"/>
        <color rgb="FFFF0000"/>
        <rFont val="ＭＳ Ｐゴシック"/>
        <family val="3"/>
        <charset val="128"/>
      </rPr>
      <t>０２６９-８５-３１１４（野沢温泉村）</t>
    </r>
    <rPh sb="18" eb="19">
      <t>ユ</t>
    </rPh>
    <rPh sb="34" eb="36">
      <t>ノザワ</t>
    </rPh>
    <rPh sb="36" eb="38">
      <t>オンセン</t>
    </rPh>
    <rPh sb="38" eb="39">
      <t>ムラ</t>
    </rPh>
    <phoneticPr fontId="6"/>
  </si>
  <si>
    <t>０２６９-８５-３７００（ふるさとの湯）
０２６９-８５-３８０３（野沢温泉村）</t>
    <rPh sb="18" eb="19">
      <t>ユ</t>
    </rPh>
    <rPh sb="34" eb="36">
      <t>ノザワ</t>
    </rPh>
    <rPh sb="36" eb="38">
      <t>オンセン</t>
    </rPh>
    <rPh sb="38" eb="39">
      <t>ムラ</t>
    </rPh>
    <phoneticPr fontId="6"/>
  </si>
  <si>
    <t>大人５００円、小人３００円(小人は３才～小学生、３才未満は無料)</t>
    <rPh sb="0" eb="2">
      <t>オトナ</t>
    </rPh>
    <rPh sb="5" eb="6">
      <t>エン</t>
    </rPh>
    <rPh sb="7" eb="9">
      <t>コビト</t>
    </rPh>
    <rPh sb="12" eb="13">
      <t>エン</t>
    </rPh>
    <rPh sb="14" eb="16">
      <t>コビト</t>
    </rPh>
    <rPh sb="18" eb="20">
      <t>サイカラ</t>
    </rPh>
    <rPh sb="20" eb="23">
      <t>ショウガクセイ</t>
    </rPh>
    <rPh sb="25" eb="28">
      <t>サイミマン</t>
    </rPh>
    <rPh sb="29" eb="31">
      <t>ムリョウ</t>
    </rPh>
    <phoneticPr fontId="6"/>
  </si>
  <si>
    <t>大人４００円、小人２００円</t>
    <phoneticPr fontId="6"/>
  </si>
  <si>
    <r>
      <t xml:space="preserve">麻釜温泉公園ふるさとの湯は、源泉かけ流しの公衆浴場です。
野沢温泉村の外湯伝統の趣のある木造湯屋建築は、情緒たっぷりな温泉施設となっていて、温泉街をそぞろ歩きしながら是非訪れていただきたい温泉です。
</t>
    </r>
    <r>
      <rPr>
        <sz val="10"/>
        <color rgb="FFFF0000"/>
        <rFont val="ＭＳ Ｐゴシック"/>
        <family val="3"/>
        <charset val="128"/>
      </rPr>
      <t>※施設改修工事のため、2024年5月7日～2024年9月上旬頃まで臨時休館を予定しています。</t>
    </r>
    <r>
      <rPr>
        <sz val="10"/>
        <rFont val="ＭＳ Ｐゴシック"/>
        <family val="3"/>
        <charset val="128"/>
      </rPr>
      <t xml:space="preserve">
</t>
    </r>
    <rPh sb="101" eb="103">
      <t>シセツ</t>
    </rPh>
    <rPh sb="103" eb="105">
      <t>カイシュウ</t>
    </rPh>
    <rPh sb="105" eb="107">
      <t>コウジ</t>
    </rPh>
    <rPh sb="115" eb="116">
      <t>ネン</t>
    </rPh>
    <rPh sb="117" eb="118">
      <t>ガツ</t>
    </rPh>
    <rPh sb="119" eb="120">
      <t>ニチ</t>
    </rPh>
    <rPh sb="125" eb="126">
      <t>ネン</t>
    </rPh>
    <rPh sb="127" eb="128">
      <t>ガツ</t>
    </rPh>
    <rPh sb="128" eb="130">
      <t>ジョウジュン</t>
    </rPh>
    <rPh sb="130" eb="131">
      <t>コロ</t>
    </rPh>
    <rPh sb="133" eb="135">
      <t>リンジ</t>
    </rPh>
    <rPh sb="135" eb="137">
      <t>キュウカン</t>
    </rPh>
    <rPh sb="138" eb="140">
      <t>ヨテイ</t>
    </rPh>
    <phoneticPr fontId="6"/>
  </si>
  <si>
    <t xml:space="preserve">「麻釜(おがま)」
源泉の自噴する麻釜は、共同浴場「外湯」やふるさとの湯へ温泉を供給するばかりでなく、季節の山菜や野菜そして温泉たまごを茹でる「村人の台所」として人々に利用されています。また、伝統工芸品のあけび蔓を茹でる施設としても見所満載です。
</t>
    <phoneticPr fontId="6"/>
  </si>
  <si>
    <t>びっくらんど小川</t>
    <rPh sb="6" eb="8">
      <t>オガワ</t>
    </rPh>
    <phoneticPr fontId="6"/>
  </si>
  <si>
    <t>http://www.vill.ogawa.nagano.jp/kankou/bigland.htm</t>
    <phoneticPr fontId="6"/>
  </si>
  <si>
    <t>上水内郡小川村大字高府９４４７</t>
    <rPh sb="0" eb="4">
      <t>カミミノチグン</t>
    </rPh>
    <rPh sb="4" eb="7">
      <t>オガワムラ</t>
    </rPh>
    <rPh sb="7" eb="9">
      <t>オオアザ</t>
    </rPh>
    <rPh sb="9" eb="10">
      <t>タカ</t>
    </rPh>
    <rPh sb="10" eb="11">
      <t>フ</t>
    </rPh>
    <phoneticPr fontId="6"/>
  </si>
  <si>
    <t>０２６-２６９-１０１１</t>
  </si>
  <si>
    <t>０２６-２６９-１０１２</t>
  </si>
  <si>
    <t>大人６００円 子供３００円</t>
    <rPh sb="0" eb="2">
      <t>オトナ</t>
    </rPh>
    <rPh sb="5" eb="6">
      <t>エン</t>
    </rPh>
    <rPh sb="7" eb="9">
      <t>コドモ</t>
    </rPh>
    <rPh sb="11" eb="13">
      <t>４００エン</t>
    </rPh>
    <phoneticPr fontId="6"/>
  </si>
  <si>
    <t>大人５００円子供２００円</t>
    <rPh sb="0" eb="2">
      <t>オトナ</t>
    </rPh>
    <rPh sb="5" eb="6">
      <t>エン</t>
    </rPh>
    <rPh sb="6" eb="8">
      <t>コドモ</t>
    </rPh>
    <rPh sb="11" eb="12">
      <t>エン</t>
    </rPh>
    <phoneticPr fontId="6"/>
  </si>
  <si>
    <t>泳ぐ、遊ぶ、リラックスの３施設有ります。体育館、トレーニングルームも有ります。</t>
    <phoneticPr fontId="6"/>
  </si>
  <si>
    <t>・星と緑のロマントピア・アルプス展望広場・おやき村</t>
    <rPh sb="1" eb="2">
      <t>ホシ</t>
    </rPh>
    <rPh sb="3" eb="4">
      <t>ミドリ</t>
    </rPh>
    <rPh sb="16" eb="18">
      <t>テンボウ</t>
    </rPh>
    <rPh sb="18" eb="20">
      <t>ヒロバ</t>
    </rPh>
    <rPh sb="24" eb="25">
      <t>ムラ</t>
    </rPh>
    <phoneticPr fontId="6"/>
  </si>
  <si>
    <t>信州高山森林スポーツ公園Ｙou游ランド</t>
    <rPh sb="0" eb="2">
      <t>シンシュウ</t>
    </rPh>
    <rPh sb="2" eb="4">
      <t>タカヤマ</t>
    </rPh>
    <rPh sb="4" eb="6">
      <t>シンリン</t>
    </rPh>
    <rPh sb="10" eb="12">
      <t>コウエン</t>
    </rPh>
    <rPh sb="15" eb="16">
      <t>ユウ</t>
    </rPh>
    <phoneticPr fontId="6"/>
  </si>
  <si>
    <t>http://www.vill.takayama.nagano.jp/docs/6758691.html</t>
    <phoneticPr fontId="6"/>
  </si>
  <si>
    <t>上高井郡高山村大字牧７３</t>
    <rPh sb="0" eb="4">
      <t>カミタカイグン</t>
    </rPh>
    <rPh sb="4" eb="7">
      <t>タカヤマムラ</t>
    </rPh>
    <rPh sb="7" eb="9">
      <t>オオアザ</t>
    </rPh>
    <rPh sb="9" eb="10">
      <t>マキ</t>
    </rPh>
    <phoneticPr fontId="6"/>
  </si>
  <si>
    <t>０２６-２４２-２２１０</t>
  </si>
  <si>
    <t>０２６-２４２-２７５５</t>
  </si>
  <si>
    <t>温泉プール大人６００円小人３００円 　露天風呂大人４００円 小人２００円</t>
    <rPh sb="0" eb="2">
      <t>オンセン</t>
    </rPh>
    <rPh sb="5" eb="7">
      <t>オトナ</t>
    </rPh>
    <rPh sb="10" eb="11">
      <t>エン</t>
    </rPh>
    <rPh sb="11" eb="13">
      <t>ショウニン</t>
    </rPh>
    <rPh sb="16" eb="17">
      <t>エン</t>
    </rPh>
    <rPh sb="19" eb="23">
      <t>ロテンブロ</t>
    </rPh>
    <rPh sb="23" eb="25">
      <t>オトナ</t>
    </rPh>
    <rPh sb="28" eb="29">
      <t>エン</t>
    </rPh>
    <rPh sb="30" eb="32">
      <t>ショウニン</t>
    </rPh>
    <rPh sb="35" eb="36">
      <t>エン</t>
    </rPh>
    <phoneticPr fontId="6"/>
  </si>
  <si>
    <t>温泉プール　大人５００円　 小人２５０円    
露天風呂　　大人３００円　　小人１５０円</t>
    <rPh sb="0" eb="2">
      <t>オンセン</t>
    </rPh>
    <rPh sb="6" eb="8">
      <t>オトナ</t>
    </rPh>
    <rPh sb="11" eb="12">
      <t>エン</t>
    </rPh>
    <rPh sb="14" eb="16">
      <t>ショウニン</t>
    </rPh>
    <rPh sb="19" eb="20">
      <t>エン</t>
    </rPh>
    <rPh sb="25" eb="29">
      <t>ロテンブロ</t>
    </rPh>
    <rPh sb="31" eb="33">
      <t>オトナ</t>
    </rPh>
    <rPh sb="36" eb="37">
      <t>エン</t>
    </rPh>
    <rPh sb="39" eb="41">
      <t>ショウニン</t>
    </rPh>
    <rPh sb="44" eb="45">
      <t>エン</t>
    </rPh>
    <phoneticPr fontId="6"/>
  </si>
  <si>
    <t>１０１ｍスライダー、ウォーキングプール。</t>
    <phoneticPr fontId="6"/>
  </si>
  <si>
    <t>なべくら高原･森の家</t>
    <rPh sb="4" eb="6">
      <t>コウゲン</t>
    </rPh>
    <rPh sb="7" eb="8">
      <t>モリ</t>
    </rPh>
    <rPh sb="9" eb="10">
      <t>イエ</t>
    </rPh>
    <phoneticPr fontId="6"/>
  </si>
  <si>
    <t>http://www.nabekura.net/</t>
    <phoneticPr fontId="6"/>
  </si>
  <si>
    <t>飯山市照岡１５７１－１５</t>
    <rPh sb="0" eb="3">
      <t>イイヤマシ</t>
    </rPh>
    <rPh sb="3" eb="5">
      <t>テルオカ</t>
    </rPh>
    <phoneticPr fontId="6"/>
  </si>
  <si>
    <t>０２６９-６９-２８８８</t>
    <phoneticPr fontId="6"/>
  </si>
  <si>
    <t>０２６９-６９-２２８８</t>
    <phoneticPr fontId="6"/>
  </si>
  <si>
    <t>ソフトドリンク１００円割引（ご本人のみ滞在中１回限り）</t>
    <rPh sb="10" eb="11">
      <t>エン</t>
    </rPh>
    <rPh sb="11" eb="13">
      <t>ワリビキ</t>
    </rPh>
    <rPh sb="15" eb="17">
      <t>ホンニン</t>
    </rPh>
    <rPh sb="19" eb="22">
      <t>タイザイチュウ</t>
    </rPh>
    <rPh sb="23" eb="24">
      <t>カイ</t>
    </rPh>
    <rPh sb="24" eb="25">
      <t>カギ</t>
    </rPh>
    <phoneticPr fontId="6"/>
  </si>
  <si>
    <t>なべくら高原･森の家は、森に佇むコテージのある自然体験施設です。信州の大自然に触れられる体験を随時ご案内しています。夏はブナの森へのトレッキングやカヌー体験、冬は豪雪地ならではのスノーシューや雪遊びなど。また喫茶スペースもあり、近くの農園で収穫したハーブティーなどをお楽しみいただけます。</t>
    <rPh sb="4" eb="6">
      <t>コウゲン</t>
    </rPh>
    <rPh sb="7" eb="8">
      <t>モリ</t>
    </rPh>
    <rPh sb="9" eb="10">
      <t>イエ</t>
    </rPh>
    <rPh sb="12" eb="13">
      <t>モリ</t>
    </rPh>
    <rPh sb="14" eb="15">
      <t>タタズ</t>
    </rPh>
    <rPh sb="23" eb="25">
      <t>シゼン</t>
    </rPh>
    <rPh sb="25" eb="27">
      <t>タイケン</t>
    </rPh>
    <rPh sb="27" eb="29">
      <t>シセツ</t>
    </rPh>
    <rPh sb="32" eb="34">
      <t>シンシュウ</t>
    </rPh>
    <rPh sb="35" eb="38">
      <t>ダイシゼン</t>
    </rPh>
    <rPh sb="39" eb="40">
      <t>フ</t>
    </rPh>
    <rPh sb="44" eb="46">
      <t>タイケン</t>
    </rPh>
    <rPh sb="47" eb="49">
      <t>ズイジ</t>
    </rPh>
    <rPh sb="50" eb="52">
      <t>アンナイ</t>
    </rPh>
    <rPh sb="58" eb="59">
      <t>ナツ</t>
    </rPh>
    <rPh sb="63" eb="64">
      <t>モリ</t>
    </rPh>
    <rPh sb="76" eb="78">
      <t>タイケン</t>
    </rPh>
    <rPh sb="79" eb="80">
      <t>フユ</t>
    </rPh>
    <rPh sb="81" eb="84">
      <t>ゴウセツチ</t>
    </rPh>
    <rPh sb="96" eb="97">
      <t>ユキ</t>
    </rPh>
    <rPh sb="97" eb="98">
      <t>アソ</t>
    </rPh>
    <rPh sb="104" eb="106">
      <t>キッサ</t>
    </rPh>
    <rPh sb="114" eb="115">
      <t>チカ</t>
    </rPh>
    <rPh sb="117" eb="119">
      <t>ノウエン</t>
    </rPh>
    <rPh sb="120" eb="122">
      <t>シュウカク</t>
    </rPh>
    <rPh sb="134" eb="135">
      <t>タノ</t>
    </rPh>
    <phoneticPr fontId="6"/>
  </si>
  <si>
    <t>・信越トレイル-全長８０キロに及ぶ日本屈指のロングトレイル。６つのセクションに分かれており、体力に合わせてコースを選べます。　・茶屋池-信越トレイル、関田山脈にある池。ブナの根明け、秋の紅葉と、写真家にとっても絶好のボイント。池周辺には散策路も整備されています。　・巨木の谷-鍋倉山の中腹にあり、樹齢２００年をゆうに超えるブナの巨木が並んでいます。中でも樹齢４００年以上の「森太郎」は巨木の谷のシンボルです。</t>
    <rPh sb="1" eb="3">
      <t>シンエツ</t>
    </rPh>
    <rPh sb="113" eb="114">
      <t>イケ</t>
    </rPh>
    <rPh sb="114" eb="116">
      <t>シュウヘン</t>
    </rPh>
    <rPh sb="118" eb="120">
      <t>サンサク</t>
    </rPh>
    <rPh sb="120" eb="121">
      <t>ロ</t>
    </rPh>
    <rPh sb="122" eb="124">
      <t>セイビ</t>
    </rPh>
    <rPh sb="133" eb="135">
      <t>キョボク</t>
    </rPh>
    <rPh sb="136" eb="137">
      <t>タニ</t>
    </rPh>
    <rPh sb="138" eb="139">
      <t>ナベ</t>
    </rPh>
    <rPh sb="139" eb="140">
      <t>クラ</t>
    </rPh>
    <rPh sb="140" eb="141">
      <t>ヤマ</t>
    </rPh>
    <rPh sb="142" eb="144">
      <t>チュウフク</t>
    </rPh>
    <rPh sb="148" eb="150">
      <t>ジュレイ</t>
    </rPh>
    <rPh sb="153" eb="154">
      <t>ネン</t>
    </rPh>
    <rPh sb="158" eb="159">
      <t>コ</t>
    </rPh>
    <phoneticPr fontId="6"/>
  </si>
  <si>
    <t>地場産工房そば処よこ亭</t>
    <rPh sb="0" eb="2">
      <t>ジバサン</t>
    </rPh>
    <rPh sb="2" eb="3">
      <t>サンギョウ</t>
    </rPh>
    <rPh sb="3" eb="5">
      <t>コウボウ</t>
    </rPh>
    <rPh sb="7" eb="8">
      <t>トコロ</t>
    </rPh>
    <rPh sb="10" eb="11">
      <t>テイ</t>
    </rPh>
    <phoneticPr fontId="6"/>
  </si>
  <si>
    <t>http://www.valley.ne.jp/~mureson/</t>
    <phoneticPr fontId="6"/>
  </si>
  <si>
    <t>上水内郡飯綱町柳里８４７－３</t>
    <rPh sb="0" eb="4">
      <t>カミミノチグン</t>
    </rPh>
    <rPh sb="7" eb="8">
      <t>ヤナギ</t>
    </rPh>
    <rPh sb="8" eb="9">
      <t>サト</t>
    </rPh>
    <phoneticPr fontId="6"/>
  </si>
  <si>
    <t>０２６-２５３-８２８７</t>
  </si>
  <si>
    <t>０２６-２５３-８２８７</t>
    <phoneticPr fontId="6"/>
  </si>
  <si>
    <t>ざるそば８００円、野菜天ざる１，１５０円、えび野菜天ざる１，５５０円</t>
    <rPh sb="7" eb="8">
      <t>エン</t>
    </rPh>
    <rPh sb="9" eb="11">
      <t>ヤサイ</t>
    </rPh>
    <rPh sb="11" eb="12">
      <t>テン</t>
    </rPh>
    <rPh sb="19" eb="20">
      <t>エン</t>
    </rPh>
    <rPh sb="23" eb="25">
      <t>ヤサイ</t>
    </rPh>
    <rPh sb="25" eb="26">
      <t>テン</t>
    </rPh>
    <rPh sb="33" eb="34">
      <t>エン</t>
    </rPh>
    <phoneticPr fontId="6"/>
  </si>
  <si>
    <t>通常の食事及び、そば打ち体験を１０％割引とする</t>
    <rPh sb="0" eb="2">
      <t>ツウジョウ</t>
    </rPh>
    <rPh sb="3" eb="5">
      <t>ショクジ</t>
    </rPh>
    <rPh sb="5" eb="6">
      <t>オヨ</t>
    </rPh>
    <rPh sb="10" eb="11">
      <t>ウ</t>
    </rPh>
    <rPh sb="12" eb="14">
      <t>タイケン</t>
    </rPh>
    <rPh sb="18" eb="20">
      <t>ワリビキ</t>
    </rPh>
    <phoneticPr fontId="6"/>
  </si>
  <si>
    <t>飯綱町産地粉を１００％使用した石臼挽きの手打ちそば。</t>
    <rPh sb="0" eb="2">
      <t>イイズナ</t>
    </rPh>
    <rPh sb="2" eb="3">
      <t>マチ</t>
    </rPh>
    <phoneticPr fontId="6"/>
  </si>
  <si>
    <t>・飯綱東高原（テニス・グラウンド・オートキャンプ・マレットゴルフ・スーパースライダー・おもしろ自転車・ボート・釣り）飯綱リゾートスキー場・むれ温泉天狗の館</t>
    <rPh sb="1" eb="2">
      <t>メシ</t>
    </rPh>
    <rPh sb="2" eb="3">
      <t>ツナ</t>
    </rPh>
    <rPh sb="3" eb="4">
      <t>ヒガシ</t>
    </rPh>
    <rPh sb="4" eb="6">
      <t>コウゲン</t>
    </rPh>
    <rPh sb="47" eb="50">
      <t>ジテンシャ</t>
    </rPh>
    <rPh sb="55" eb="56">
      <t>ツ</t>
    </rPh>
    <rPh sb="58" eb="59">
      <t>メシ</t>
    </rPh>
    <rPh sb="59" eb="60">
      <t>ツナ</t>
    </rPh>
    <rPh sb="64" eb="68">
      <t>スキージョウ</t>
    </rPh>
    <rPh sb="71" eb="73">
      <t>オンセン</t>
    </rPh>
    <rPh sb="73" eb="75">
      <t>テング</t>
    </rPh>
    <rPh sb="76" eb="77">
      <t>ヤカタ</t>
    </rPh>
    <phoneticPr fontId="6"/>
  </si>
  <si>
    <t>道の駅　花の駅･千曲川</t>
    <rPh sb="0" eb="1">
      <t>ミチ</t>
    </rPh>
    <rPh sb="2" eb="3">
      <t>エキ</t>
    </rPh>
    <rPh sb="4" eb="5">
      <t>ハナ</t>
    </rPh>
    <rPh sb="6" eb="7">
      <t>エキ</t>
    </rPh>
    <rPh sb="8" eb="11">
      <t>チクマガワ</t>
    </rPh>
    <phoneticPr fontId="6"/>
  </si>
  <si>
    <t>http://www.chikumagawa.net/</t>
    <phoneticPr fontId="6"/>
  </si>
  <si>
    <t>飯山市常盤7425</t>
    <rPh sb="0" eb="3">
      <t>イイヤマシ</t>
    </rPh>
    <rPh sb="3" eb="5">
      <t>トキワ</t>
    </rPh>
    <phoneticPr fontId="6"/>
  </si>
  <si>
    <t>０２６９-６２-１８８７</t>
    <phoneticPr fontId="6"/>
  </si>
  <si>
    <t>０２６９-６２-１８８９</t>
    <phoneticPr fontId="6"/>
  </si>
  <si>
    <t>ソフトクリーム５０円割引き(ソフトクリームはCafé里わに限る)</t>
    <rPh sb="9" eb="10">
      <t>エン</t>
    </rPh>
    <rPh sb="10" eb="12">
      <t>ワリビ</t>
    </rPh>
    <rPh sb="26" eb="27">
      <t>サト</t>
    </rPh>
    <rPh sb="29" eb="30">
      <t>カギ</t>
    </rPh>
    <phoneticPr fontId="6"/>
  </si>
  <si>
    <t>2023年11月に「モンベル」と「ビジターセンター」を新設しグランドオープン。
農産物直売所とお土産コーナーでは旬の野菜や飯山のお土産、近隣市町村の特産品が勢揃い。Café里わでは、地産地消のメニューを提供。
新設されたモンベルではアウトドア用品が手に入り、ビジターセンターではアウトドアギアのレンタルや周辺市町村の観光情報が充実しています。
是非一度、当駅へお立ち寄りください。</t>
    <rPh sb="4" eb="5">
      <t>ネン</t>
    </rPh>
    <rPh sb="7" eb="8">
      <t>ガツ</t>
    </rPh>
    <rPh sb="27" eb="29">
      <t>シンセツ</t>
    </rPh>
    <rPh sb="40" eb="43">
      <t>ノウサンブツ</t>
    </rPh>
    <rPh sb="43" eb="45">
      <t>チョクバイ</t>
    </rPh>
    <rPh sb="45" eb="46">
      <t>ジョ</t>
    </rPh>
    <rPh sb="48" eb="50">
      <t>ミヤゲ</t>
    </rPh>
    <rPh sb="56" eb="57">
      <t>シュン</t>
    </rPh>
    <rPh sb="58" eb="60">
      <t>ヤサイ</t>
    </rPh>
    <rPh sb="61" eb="63">
      <t>イイヤマ</t>
    </rPh>
    <rPh sb="65" eb="67">
      <t>ミヤゲ</t>
    </rPh>
    <rPh sb="68" eb="70">
      <t>キンリン</t>
    </rPh>
    <rPh sb="70" eb="73">
      <t>シチョウソン</t>
    </rPh>
    <rPh sb="74" eb="77">
      <t>トクサンヒン</t>
    </rPh>
    <rPh sb="78" eb="79">
      <t>セイ</t>
    </rPh>
    <rPh sb="79" eb="80">
      <t>ソロ</t>
    </rPh>
    <rPh sb="91" eb="93">
      <t>チサン</t>
    </rPh>
    <rPh sb="93" eb="95">
      <t>チショウ</t>
    </rPh>
    <rPh sb="101" eb="103">
      <t>テイキョウ</t>
    </rPh>
    <rPh sb="105" eb="107">
      <t>シンセツ</t>
    </rPh>
    <rPh sb="121" eb="123">
      <t>ヨウヒン</t>
    </rPh>
    <rPh sb="124" eb="125">
      <t>テ</t>
    </rPh>
    <rPh sb="126" eb="127">
      <t>ハイ</t>
    </rPh>
    <rPh sb="152" eb="154">
      <t>シュウヘン</t>
    </rPh>
    <rPh sb="154" eb="157">
      <t>シチョウソン</t>
    </rPh>
    <rPh sb="158" eb="160">
      <t>カンコウ</t>
    </rPh>
    <rPh sb="160" eb="162">
      <t>ジョウホウ</t>
    </rPh>
    <rPh sb="163" eb="165">
      <t>ジュウジツ</t>
    </rPh>
    <rPh sb="172" eb="174">
      <t>ゼヒ</t>
    </rPh>
    <rPh sb="174" eb="176">
      <t>イチド</t>
    </rPh>
    <rPh sb="177" eb="178">
      <t>トウ</t>
    </rPh>
    <rPh sb="178" eb="179">
      <t>エキ</t>
    </rPh>
    <rPh sb="181" eb="182">
      <t>タ</t>
    </rPh>
    <rPh sb="183" eb="184">
      <t>ヨ</t>
    </rPh>
    <phoneticPr fontId="6"/>
  </si>
  <si>
    <t>・菜の花公園　・あじさい寺の高源院　・ハートの形の北竜湖　・高橋まゆみ人形館　・なべくら高原森の家・信越トレイル・いいやま湯滝温泉　・戸狩スキー場　・斑尾スキー場　・どこへ行くにもアクセス抜群です。</t>
    <rPh sb="1" eb="2">
      <t>ナ</t>
    </rPh>
    <rPh sb="3" eb="4">
      <t>ハナ</t>
    </rPh>
    <rPh sb="4" eb="6">
      <t>コウエン</t>
    </rPh>
    <rPh sb="12" eb="13">
      <t>テラ</t>
    </rPh>
    <rPh sb="14" eb="15">
      <t>タカ</t>
    </rPh>
    <rPh sb="15" eb="16">
      <t>ミナモト</t>
    </rPh>
    <rPh sb="16" eb="17">
      <t>イン</t>
    </rPh>
    <rPh sb="23" eb="24">
      <t>カタチ</t>
    </rPh>
    <rPh sb="25" eb="27">
      <t>ホクリュウ</t>
    </rPh>
    <rPh sb="27" eb="28">
      <t>ミズウミ</t>
    </rPh>
    <rPh sb="30" eb="32">
      <t>タカハシ</t>
    </rPh>
    <rPh sb="35" eb="37">
      <t>ニンギョウ</t>
    </rPh>
    <rPh sb="37" eb="38">
      <t>カン</t>
    </rPh>
    <rPh sb="44" eb="46">
      <t>コウゲン</t>
    </rPh>
    <rPh sb="46" eb="47">
      <t>モリ</t>
    </rPh>
    <rPh sb="48" eb="49">
      <t>イエ</t>
    </rPh>
    <rPh sb="50" eb="52">
      <t>シンエツ</t>
    </rPh>
    <rPh sb="61" eb="62">
      <t>ユ</t>
    </rPh>
    <rPh sb="62" eb="63">
      <t>タキ</t>
    </rPh>
    <rPh sb="63" eb="65">
      <t>オンセン</t>
    </rPh>
    <rPh sb="67" eb="69">
      <t>トガリ</t>
    </rPh>
    <rPh sb="72" eb="73">
      <t>ジョウ</t>
    </rPh>
    <rPh sb="75" eb="77">
      <t>マダラオ</t>
    </rPh>
    <rPh sb="80" eb="81">
      <t>ジョウ</t>
    </rPh>
    <rPh sb="86" eb="87">
      <t>イ</t>
    </rPh>
    <rPh sb="94" eb="96">
      <t>バツグン</t>
    </rPh>
    <phoneticPr fontId="6"/>
  </si>
  <si>
    <t>その他</t>
  </si>
  <si>
    <t>眼鏡市場　長野若槻店</t>
    <rPh sb="0" eb="2">
      <t>メガネ</t>
    </rPh>
    <rPh sb="2" eb="4">
      <t>イチバ</t>
    </rPh>
    <rPh sb="5" eb="7">
      <t>ナガノ</t>
    </rPh>
    <rPh sb="7" eb="9">
      <t>ワカツキ</t>
    </rPh>
    <rPh sb="9" eb="10">
      <t>テン</t>
    </rPh>
    <phoneticPr fontId="6"/>
  </si>
  <si>
    <t>長野市稲田2丁目１１－１０</t>
    <rPh sb="0" eb="3">
      <t>ナガノシ</t>
    </rPh>
    <rPh sb="3" eb="5">
      <t>イナダ</t>
    </rPh>
    <rPh sb="6" eb="8">
      <t>チョウメ</t>
    </rPh>
    <phoneticPr fontId="6"/>
  </si>
  <si>
    <t>０２６-２５９-７３２８</t>
    <phoneticPr fontId="6"/>
  </si>
  <si>
    <t>メガネ・コンタクトレンズは店頭価格より５％割引いたします。補聴器は対象外</t>
    <rPh sb="13" eb="15">
      <t>テントウ</t>
    </rPh>
    <rPh sb="15" eb="17">
      <t>カカク</t>
    </rPh>
    <rPh sb="21" eb="23">
      <t>ワリビキ</t>
    </rPh>
    <rPh sb="29" eb="32">
      <t>ホチョウキ</t>
    </rPh>
    <rPh sb="33" eb="36">
      <t>タイショウガイ</t>
    </rPh>
    <phoneticPr fontId="6"/>
  </si>
  <si>
    <t>業界唯一の製造直売価格。レンズ加工25分スピードお渡し。</t>
    <rPh sb="0" eb="2">
      <t>ギョウカイ</t>
    </rPh>
    <rPh sb="2" eb="4">
      <t>ユイイツ</t>
    </rPh>
    <rPh sb="5" eb="7">
      <t>セイゾウ</t>
    </rPh>
    <rPh sb="7" eb="9">
      <t>チョクバイ</t>
    </rPh>
    <rPh sb="9" eb="11">
      <t>カカク</t>
    </rPh>
    <rPh sb="15" eb="17">
      <t>カコウ</t>
    </rPh>
    <rPh sb="19" eb="20">
      <t>フン</t>
    </rPh>
    <rPh sb="25" eb="26">
      <t>ワタ</t>
    </rPh>
    <phoneticPr fontId="6"/>
  </si>
  <si>
    <t>眼鏡市場　長野南バイパス店</t>
    <rPh sb="0" eb="2">
      <t>メガネ</t>
    </rPh>
    <rPh sb="2" eb="4">
      <t>イチバ</t>
    </rPh>
    <rPh sb="5" eb="7">
      <t>ナガノ</t>
    </rPh>
    <rPh sb="7" eb="8">
      <t>ミナミ</t>
    </rPh>
    <rPh sb="12" eb="13">
      <t>テン</t>
    </rPh>
    <phoneticPr fontId="6"/>
  </si>
  <si>
    <t>長野市稲里町中央４－２１－３１</t>
    <rPh sb="0" eb="3">
      <t>ナガノシ</t>
    </rPh>
    <rPh sb="3" eb="4">
      <t>イナ</t>
    </rPh>
    <rPh sb="4" eb="5">
      <t>サト</t>
    </rPh>
    <rPh sb="5" eb="6">
      <t>マチ</t>
    </rPh>
    <rPh sb="6" eb="8">
      <t>チュウオウ</t>
    </rPh>
    <phoneticPr fontId="6"/>
  </si>
  <si>
    <t>０２６-２８５-５３２８</t>
    <phoneticPr fontId="6"/>
  </si>
  <si>
    <t>眼鏡市場　長野高田店</t>
    <rPh sb="0" eb="2">
      <t>メガネ</t>
    </rPh>
    <rPh sb="2" eb="4">
      <t>イチバ</t>
    </rPh>
    <rPh sb="5" eb="7">
      <t>ナガノ</t>
    </rPh>
    <rPh sb="7" eb="9">
      <t>タカダ</t>
    </rPh>
    <rPh sb="9" eb="10">
      <t>テン</t>
    </rPh>
    <phoneticPr fontId="6"/>
  </si>
  <si>
    <t>長野市高田１４５８－１</t>
    <rPh sb="0" eb="3">
      <t>ナガノシ</t>
    </rPh>
    <rPh sb="3" eb="5">
      <t>タカダ</t>
    </rPh>
    <phoneticPr fontId="6"/>
  </si>
  <si>
    <t>０２６-２２９-７５６８</t>
    <phoneticPr fontId="6"/>
  </si>
  <si>
    <t>眼鏡市場　中野店</t>
    <rPh sb="0" eb="2">
      <t>メガネ</t>
    </rPh>
    <rPh sb="2" eb="4">
      <t>イチバ</t>
    </rPh>
    <rPh sb="5" eb="7">
      <t>ナカノ</t>
    </rPh>
    <rPh sb="7" eb="8">
      <t>テン</t>
    </rPh>
    <phoneticPr fontId="6"/>
  </si>
  <si>
    <t>中野市吉田１３－１</t>
    <rPh sb="0" eb="3">
      <t>ナカノシ</t>
    </rPh>
    <rPh sb="3" eb="5">
      <t>ヨシダ</t>
    </rPh>
    <phoneticPr fontId="6"/>
  </si>
  <si>
    <t>０２６９-２２-３１１８</t>
    <phoneticPr fontId="6"/>
  </si>
  <si>
    <t>眼鏡市場　更埴店</t>
    <rPh sb="0" eb="2">
      <t>メガネ</t>
    </rPh>
    <rPh sb="2" eb="4">
      <t>イチバ</t>
    </rPh>
    <rPh sb="5" eb="8">
      <t>コウショクテン</t>
    </rPh>
    <phoneticPr fontId="6"/>
  </si>
  <si>
    <t>千曲市大字桜堂３８１－１</t>
    <rPh sb="0" eb="2">
      <t>チクマ</t>
    </rPh>
    <rPh sb="2" eb="3">
      <t>シ</t>
    </rPh>
    <rPh sb="3" eb="5">
      <t>ダイジ</t>
    </rPh>
    <rPh sb="5" eb="6">
      <t>サクラ</t>
    </rPh>
    <rPh sb="6" eb="7">
      <t>ドウ</t>
    </rPh>
    <phoneticPr fontId="6"/>
  </si>
  <si>
    <t>０２６-２７４-４６８８</t>
    <phoneticPr fontId="6"/>
  </si>
  <si>
    <t>信州佐久　春日温泉　自然体感リゾート　かすがの森</t>
    <rPh sb="0" eb="2">
      <t>シンシュウ</t>
    </rPh>
    <rPh sb="2" eb="4">
      <t>サク</t>
    </rPh>
    <rPh sb="5" eb="7">
      <t>カスガ</t>
    </rPh>
    <rPh sb="7" eb="9">
      <t>オンセン</t>
    </rPh>
    <rPh sb="10" eb="12">
      <t>シゼン</t>
    </rPh>
    <rPh sb="12" eb="14">
      <t>タイカン</t>
    </rPh>
    <rPh sb="23" eb="24">
      <t>モリ</t>
    </rPh>
    <phoneticPr fontId="6"/>
  </si>
  <si>
    <t>http://www.kasuganomori.com/</t>
    <phoneticPr fontId="6"/>
  </si>
  <si>
    <t>長野県佐久市春日２２５８ー１</t>
    <rPh sb="0" eb="3">
      <t>ナガノケン</t>
    </rPh>
    <rPh sb="3" eb="5">
      <t>サク</t>
    </rPh>
    <rPh sb="5" eb="6">
      <t>シ</t>
    </rPh>
    <rPh sb="6" eb="8">
      <t>カスガ</t>
    </rPh>
    <phoneticPr fontId="6"/>
  </si>
  <si>
    <t>０２６７-５２-２１１１</t>
  </si>
  <si>
    <t>０２６７-５２-２１１９</t>
  </si>
  <si>
    <t>９，４００円～     ２９，０００円</t>
    <rPh sb="5" eb="6">
      <t>エン</t>
    </rPh>
    <rPh sb="18" eb="19">
      <t>エン</t>
    </rPh>
    <phoneticPr fontId="6"/>
  </si>
  <si>
    <t>８，８００円～    ２７，５００円   （６００円～１，５００円引き）</t>
    <rPh sb="5" eb="6">
      <t>エン</t>
    </rPh>
    <rPh sb="17" eb="18">
      <t>エン</t>
    </rPh>
    <rPh sb="25" eb="26">
      <t>エン</t>
    </rPh>
    <rPh sb="32" eb="33">
      <t>エン</t>
    </rPh>
    <rPh sb="33" eb="34">
      <t>ヒ</t>
    </rPh>
    <phoneticPr fontId="6"/>
  </si>
  <si>
    <t>アルカリ質の温泉で肌がスベスベし、美人の湯といわれています。温泉プール、体育館、研修室有ります。</t>
    <phoneticPr fontId="6"/>
  </si>
  <si>
    <t>・春日温泉内(望月町馬事公苑・クラブハウス・じりの木広場・源泉公園）・望月牧場・春日渓谷・大河原峠・蓼科山</t>
    <rPh sb="1" eb="3">
      <t>カスガ</t>
    </rPh>
    <rPh sb="3" eb="5">
      <t>オンセン</t>
    </rPh>
    <rPh sb="5" eb="6">
      <t>ナイ</t>
    </rPh>
    <rPh sb="7" eb="10">
      <t>モチヅキマチ</t>
    </rPh>
    <rPh sb="10" eb="11">
      <t>ウマ</t>
    </rPh>
    <rPh sb="11" eb="12">
      <t>コト</t>
    </rPh>
    <rPh sb="12" eb="13">
      <t>コウエン</t>
    </rPh>
    <rPh sb="13" eb="14">
      <t>エン</t>
    </rPh>
    <rPh sb="25" eb="26">
      <t>キ</t>
    </rPh>
    <rPh sb="26" eb="28">
      <t>ヒロバ</t>
    </rPh>
    <rPh sb="29" eb="31">
      <t>ゲンセン</t>
    </rPh>
    <rPh sb="31" eb="33">
      <t>コウエン</t>
    </rPh>
    <rPh sb="35" eb="37">
      <t>モチヅキ</t>
    </rPh>
    <rPh sb="37" eb="39">
      <t>ボクジョウ</t>
    </rPh>
    <rPh sb="40" eb="42">
      <t>カスガ</t>
    </rPh>
    <rPh sb="42" eb="44">
      <t>ケイコク</t>
    </rPh>
    <rPh sb="45" eb="48">
      <t>オオガワラ</t>
    </rPh>
    <rPh sb="48" eb="49">
      <t>トウゲ</t>
    </rPh>
    <rPh sb="50" eb="51">
      <t>タデ</t>
    </rPh>
    <rPh sb="51" eb="52">
      <t>タテシナ</t>
    </rPh>
    <rPh sb="52" eb="53">
      <t>ヤマ</t>
    </rPh>
    <phoneticPr fontId="6"/>
  </si>
  <si>
    <t>千曲川旅情・文学の温泉宿中棚荘</t>
    <rPh sb="0" eb="3">
      <t>チクマガワ</t>
    </rPh>
    <rPh sb="3" eb="5">
      <t>リョジョウ</t>
    </rPh>
    <rPh sb="6" eb="8">
      <t>ブンガク</t>
    </rPh>
    <rPh sb="9" eb="11">
      <t>オンセン</t>
    </rPh>
    <rPh sb="11" eb="12">
      <t>ヤド</t>
    </rPh>
    <rPh sb="12" eb="13">
      <t>ナカタナ</t>
    </rPh>
    <rPh sb="13" eb="14">
      <t>タナ</t>
    </rPh>
    <rPh sb="14" eb="15">
      <t>ソウ</t>
    </rPh>
    <phoneticPr fontId="6"/>
  </si>
  <si>
    <t>小諸市古城乙１２１０番地</t>
    <rPh sb="0" eb="3">
      <t>コモロシ</t>
    </rPh>
    <rPh sb="3" eb="4">
      <t>フル</t>
    </rPh>
    <rPh sb="4" eb="5">
      <t>シロ</t>
    </rPh>
    <rPh sb="5" eb="6">
      <t>オツ</t>
    </rPh>
    <rPh sb="10" eb="12">
      <t>バンチ</t>
    </rPh>
    <phoneticPr fontId="6"/>
  </si>
  <si>
    <t>０２６７-２２-１５１１</t>
  </si>
  <si>
    <t>０２６７-２２-９１９１</t>
  </si>
  <si>
    <t>別紙参照④</t>
    <rPh sb="0" eb="2">
      <t>ベッシ</t>
    </rPh>
    <rPh sb="2" eb="4">
      <t>サンショウ</t>
    </rPh>
    <phoneticPr fontId="6"/>
  </si>
  <si>
    <t>通常料金の１，０００円引き</t>
    <rPh sb="0" eb="2">
      <t>ツウジョウ</t>
    </rPh>
    <rPh sb="2" eb="4">
      <t>リョウキン</t>
    </rPh>
    <rPh sb="10" eb="11">
      <t>エン</t>
    </rPh>
    <rPh sb="11" eb="12">
      <t>ヒ</t>
    </rPh>
    <phoneticPr fontId="6"/>
  </si>
  <si>
    <t>・懐古園・布引観音「釈尊寺」・高濱虚子記念館</t>
    <rPh sb="1" eb="3">
      <t>カイコ</t>
    </rPh>
    <rPh sb="3" eb="4">
      <t>エン</t>
    </rPh>
    <rPh sb="5" eb="7">
      <t>ヌノビキ</t>
    </rPh>
    <rPh sb="7" eb="9">
      <t>カンノン</t>
    </rPh>
    <rPh sb="10" eb="11">
      <t>シャク</t>
    </rPh>
    <rPh sb="11" eb="12">
      <t>ソン</t>
    </rPh>
    <rPh sb="12" eb="13">
      <t>テラ</t>
    </rPh>
    <rPh sb="15" eb="17">
      <t>タカハマ</t>
    </rPh>
    <rPh sb="17" eb="19">
      <t>キョシ</t>
    </rPh>
    <rPh sb="19" eb="21">
      <t>キネン</t>
    </rPh>
    <rPh sb="21" eb="22">
      <t>カン</t>
    </rPh>
    <phoneticPr fontId="6"/>
  </si>
  <si>
    <t>常盤館</t>
    <rPh sb="0" eb="2">
      <t>トキワ</t>
    </rPh>
    <rPh sb="2" eb="3">
      <t>カン</t>
    </rPh>
    <phoneticPr fontId="6"/>
  </si>
  <si>
    <t>小諸市大字菱平７６２番地２</t>
    <rPh sb="0" eb="3">
      <t>コモロシ</t>
    </rPh>
    <rPh sb="3" eb="5">
      <t>オオアザ</t>
    </rPh>
    <rPh sb="5" eb="6">
      <t>ヒシ</t>
    </rPh>
    <rPh sb="6" eb="7">
      <t>タイラ</t>
    </rPh>
    <phoneticPr fontId="6"/>
  </si>
  <si>
    <t>０２６７-２２-０５１６</t>
  </si>
  <si>
    <t>０２６７-２３-５６４８</t>
  </si>
  <si>
    <r>
      <t>１室４名利用(税込み):</t>
    </r>
    <r>
      <rPr>
        <sz val="10"/>
        <color rgb="FFFF0000"/>
        <rFont val="ＭＳ Ｐゴシック"/>
        <family val="3"/>
        <charset val="128"/>
      </rPr>
      <t>１５，０００円～</t>
    </r>
    <r>
      <rPr>
        <sz val="10"/>
        <rFont val="ＭＳ Ｐゴシック"/>
        <family val="3"/>
        <charset val="128"/>
      </rPr>
      <t xml:space="preserve">
１室２名利用(税込み)</t>
    </r>
    <r>
      <rPr>
        <sz val="10"/>
        <color rgb="FFFF0000"/>
        <rFont val="ＭＳ Ｐゴシック"/>
        <family val="3"/>
        <charset val="128"/>
      </rPr>
      <t>１７，７５０円～</t>
    </r>
    <rPh sb="1" eb="2">
      <t>シツ</t>
    </rPh>
    <rPh sb="3" eb="4">
      <t>ナ</t>
    </rPh>
    <rPh sb="4" eb="6">
      <t>リヨウ</t>
    </rPh>
    <rPh sb="34" eb="35">
      <t>エン</t>
    </rPh>
    <phoneticPr fontId="6"/>
  </si>
  <si>
    <r>
      <t>１室４名利用(税込み)</t>
    </r>
    <r>
      <rPr>
        <sz val="10"/>
        <color rgb="FFFF0000"/>
        <rFont val="ＭＳ Ｐゴシック"/>
        <family val="3"/>
        <charset val="128"/>
      </rPr>
      <t>１３，９００円～</t>
    </r>
    <r>
      <rPr>
        <sz val="10"/>
        <rFont val="ＭＳ Ｐゴシック"/>
        <family val="3"/>
        <charset val="128"/>
      </rPr>
      <t xml:space="preserve">
１室２名利用(税込み)</t>
    </r>
    <r>
      <rPr>
        <sz val="10"/>
        <color rgb="FFFF0000"/>
        <rFont val="ＭＳ Ｐゴシック"/>
        <family val="3"/>
        <charset val="128"/>
      </rPr>
      <t>１６，６５０円～</t>
    </r>
    <r>
      <rPr>
        <sz val="10"/>
        <rFont val="ＭＳ Ｐゴシック"/>
        <family val="3"/>
        <charset val="128"/>
      </rPr>
      <t xml:space="preserve">
お酒又はソフトドリンク１本サービス</t>
    </r>
    <rPh sb="41" eb="42">
      <t>サケ</t>
    </rPh>
    <rPh sb="42" eb="43">
      <t>マタ</t>
    </rPh>
    <rPh sb="52" eb="53">
      <t>ホン</t>
    </rPh>
    <phoneticPr fontId="6"/>
  </si>
  <si>
    <r>
      <t xml:space="preserve">登山電車で行く絶景露天風呂の宿
</t>
    </r>
    <r>
      <rPr>
        <sz val="10"/>
        <color rgb="FFFF0000"/>
        <rFont val="ＭＳ Ｐゴシック"/>
        <family val="3"/>
        <charset val="128"/>
      </rPr>
      <t>2024/5/13～8/5で露天風呂工事の為、使用制限があります。
2024/8上旬露天風呂デッキリニューアル予定</t>
    </r>
    <rPh sb="0" eb="2">
      <t>トザン</t>
    </rPh>
    <rPh sb="2" eb="4">
      <t>デンシャ</t>
    </rPh>
    <rPh sb="5" eb="6">
      <t>イ</t>
    </rPh>
    <rPh sb="7" eb="9">
      <t>ゼッケイ</t>
    </rPh>
    <rPh sb="9" eb="11">
      <t>ロテン</t>
    </rPh>
    <rPh sb="11" eb="13">
      <t>ブロ</t>
    </rPh>
    <rPh sb="14" eb="15">
      <t>ヤド</t>
    </rPh>
    <rPh sb="30" eb="32">
      <t>ロテン</t>
    </rPh>
    <rPh sb="32" eb="34">
      <t>ブロ</t>
    </rPh>
    <rPh sb="34" eb="36">
      <t>コウジ</t>
    </rPh>
    <rPh sb="37" eb="38">
      <t>タメ</t>
    </rPh>
    <rPh sb="39" eb="41">
      <t>シヨウ</t>
    </rPh>
    <rPh sb="41" eb="43">
      <t>セイゲン</t>
    </rPh>
    <rPh sb="56" eb="58">
      <t>ジョウジュン</t>
    </rPh>
    <rPh sb="58" eb="60">
      <t>ロテン</t>
    </rPh>
    <rPh sb="60" eb="62">
      <t>ブロ</t>
    </rPh>
    <rPh sb="71" eb="73">
      <t>ヨテイ</t>
    </rPh>
    <phoneticPr fontId="6"/>
  </si>
  <si>
    <t>・高峰高原・浅間連峰・池の平湿原・懐古園・小諸高原美術館・マンズワイン・布引観音</t>
    <rPh sb="1" eb="3">
      <t>タカミネ</t>
    </rPh>
    <rPh sb="3" eb="5">
      <t>コウゲン</t>
    </rPh>
    <rPh sb="6" eb="8">
      <t>アサマ</t>
    </rPh>
    <rPh sb="8" eb="10">
      <t>レンポウ</t>
    </rPh>
    <rPh sb="11" eb="12">
      <t>イケ</t>
    </rPh>
    <rPh sb="13" eb="14">
      <t>タイラ</t>
    </rPh>
    <rPh sb="14" eb="16">
      <t>シツゲン</t>
    </rPh>
    <rPh sb="17" eb="19">
      <t>カイコ</t>
    </rPh>
    <rPh sb="19" eb="20">
      <t>エン</t>
    </rPh>
    <rPh sb="21" eb="23">
      <t>コモロ</t>
    </rPh>
    <rPh sb="23" eb="25">
      <t>コウゲン</t>
    </rPh>
    <rPh sb="25" eb="28">
      <t>ビジュツカン</t>
    </rPh>
    <rPh sb="36" eb="38">
      <t>ヌノヒキ</t>
    </rPh>
    <rPh sb="38" eb="40">
      <t>カンノン</t>
    </rPh>
    <phoneticPr fontId="6"/>
  </si>
  <si>
    <t>民宿泉の里</t>
    <rPh sb="0" eb="2">
      <t>ミンシュク</t>
    </rPh>
    <rPh sb="2" eb="3">
      <t>イズミ</t>
    </rPh>
    <rPh sb="4" eb="5">
      <t>サト</t>
    </rPh>
    <phoneticPr fontId="6"/>
  </si>
  <si>
    <t>小諸市軽石甲４６５７番地</t>
    <rPh sb="0" eb="3">
      <t>コモロシ</t>
    </rPh>
    <rPh sb="3" eb="5">
      <t>カルイシ</t>
    </rPh>
    <rPh sb="5" eb="6">
      <t>コウ</t>
    </rPh>
    <rPh sb="10" eb="12">
      <t>バンチ</t>
    </rPh>
    <phoneticPr fontId="6"/>
  </si>
  <si>
    <t>０２６７-２２-５１０１</t>
  </si>
  <si>
    <t>１泊２食６，5００円</t>
    <rPh sb="1" eb="2">
      <t>イッパク</t>
    </rPh>
    <rPh sb="3" eb="4">
      <t>ニショク</t>
    </rPh>
    <rPh sb="9" eb="10">
      <t>エン</t>
    </rPh>
    <phoneticPr fontId="6"/>
  </si>
  <si>
    <t>１泊２食 ５，850円     （１０％割引）</t>
    <rPh sb="1" eb="2">
      <t>イッパク</t>
    </rPh>
    <rPh sb="3" eb="4">
      <t>ニショク</t>
    </rPh>
    <rPh sb="10" eb="11">
      <t>エン</t>
    </rPh>
    <rPh sb="20" eb="21">
      <t>ワ</t>
    </rPh>
    <rPh sb="21" eb="22">
      <t>ヒ</t>
    </rPh>
    <phoneticPr fontId="6"/>
  </si>
  <si>
    <t>標高１，０００ｍで、夏でも２５度位。合宿、避暑に最適。上信越観光ルートの中心地。</t>
    <rPh sb="24" eb="26">
      <t>サイテキ</t>
    </rPh>
    <phoneticPr fontId="6"/>
  </si>
  <si>
    <t>・高峰高原・高原美術館・懐古園</t>
    <rPh sb="1" eb="3">
      <t>タカミネ</t>
    </rPh>
    <rPh sb="3" eb="5">
      <t>コウゲン</t>
    </rPh>
    <rPh sb="6" eb="8">
      <t>コウゲン</t>
    </rPh>
    <rPh sb="8" eb="11">
      <t>ビジュツカン</t>
    </rPh>
    <rPh sb="12" eb="14">
      <t>カイコ</t>
    </rPh>
    <rPh sb="14" eb="15">
      <t>エン</t>
    </rPh>
    <phoneticPr fontId="6"/>
  </si>
  <si>
    <t>天狗温泉浅間山荘</t>
    <rPh sb="0" eb="2">
      <t>テング</t>
    </rPh>
    <rPh sb="2" eb="4">
      <t>オンセン</t>
    </rPh>
    <rPh sb="4" eb="6">
      <t>アサマ</t>
    </rPh>
    <rPh sb="6" eb="8">
      <t>サンソウ</t>
    </rPh>
    <phoneticPr fontId="6"/>
  </si>
  <si>
    <t>小諸市野馬取４７６６番地</t>
    <rPh sb="0" eb="3">
      <t>コモロシ</t>
    </rPh>
    <rPh sb="3" eb="4">
      <t>ノマ</t>
    </rPh>
    <rPh sb="4" eb="5">
      <t>ウマ</t>
    </rPh>
    <rPh sb="5" eb="6">
      <t>ト</t>
    </rPh>
    <rPh sb="10" eb="12">
      <t>バンチ</t>
    </rPh>
    <phoneticPr fontId="6"/>
  </si>
  <si>
    <t>０２６７-２２-０９５９</t>
  </si>
  <si>
    <t>０２６７-２５-２２５５</t>
  </si>
  <si>
    <t xml:space="preserve">１泊２食付１５，０００円税別～２名様以上で利用の場合
</t>
    <rPh sb="1" eb="2">
      <t>イッパク</t>
    </rPh>
    <rPh sb="3" eb="4">
      <t>ニショク</t>
    </rPh>
    <rPh sb="4" eb="5">
      <t>ツ</t>
    </rPh>
    <rPh sb="11" eb="12">
      <t>エン</t>
    </rPh>
    <rPh sb="12" eb="13">
      <t>ゼイ</t>
    </rPh>
    <rPh sb="13" eb="14">
      <t>ベツ</t>
    </rPh>
    <rPh sb="16" eb="17">
      <t>メイ</t>
    </rPh>
    <rPh sb="17" eb="18">
      <t>サマ</t>
    </rPh>
    <rPh sb="18" eb="20">
      <t>イジョウ</t>
    </rPh>
    <rPh sb="21" eb="23">
      <t>リヨウ</t>
    </rPh>
    <rPh sb="24" eb="26">
      <t>バアイ</t>
    </rPh>
    <phoneticPr fontId="6"/>
  </si>
  <si>
    <t>１泊２食付１４，０００円税別（年末年始・ＧＷ・８/10～15除く）</t>
    <rPh sb="1" eb="2">
      <t>イッパク</t>
    </rPh>
    <rPh sb="3" eb="4">
      <t>ニショク</t>
    </rPh>
    <rPh sb="4" eb="5">
      <t>ツ</t>
    </rPh>
    <rPh sb="11" eb="12">
      <t>エン</t>
    </rPh>
    <rPh sb="12" eb="14">
      <t>ゼイベツ</t>
    </rPh>
    <rPh sb="30" eb="31">
      <t>ノゾ</t>
    </rPh>
    <phoneticPr fontId="6"/>
  </si>
  <si>
    <t>季節の山菜料理と手打ちそば。赤褐色の鉄鉱泉はポカポカで効能豊かです。コテージなどの施設もあります。ご家族、グループでもご利用ください。</t>
    <rPh sb="14" eb="15">
      <t>セキ</t>
    </rPh>
    <rPh sb="15" eb="17">
      <t>カッショク</t>
    </rPh>
    <rPh sb="18" eb="19">
      <t>テツ</t>
    </rPh>
    <rPh sb="19" eb="20">
      <t>コウ</t>
    </rPh>
    <rPh sb="20" eb="21">
      <t>イズミ</t>
    </rPh>
    <rPh sb="27" eb="29">
      <t>コウノウ</t>
    </rPh>
    <rPh sb="29" eb="30">
      <t>ユタカ</t>
    </rPh>
    <rPh sb="41" eb="43">
      <t>シセツ</t>
    </rPh>
    <rPh sb="50" eb="52">
      <t>カゾク</t>
    </rPh>
    <rPh sb="60" eb="62">
      <t>リヨウ</t>
    </rPh>
    <phoneticPr fontId="6"/>
  </si>
  <si>
    <t>・火山館・湯の平高原・浅間山外輪山・高峰高原・池の平湿原・懐古園・浅間山登山口・軽井沢アウトレット</t>
    <rPh sb="1" eb="3">
      <t>カザンカン</t>
    </rPh>
    <rPh sb="3" eb="4">
      <t>カン</t>
    </rPh>
    <rPh sb="5" eb="6">
      <t>ユノ</t>
    </rPh>
    <rPh sb="7" eb="8">
      <t>タイラ</t>
    </rPh>
    <rPh sb="8" eb="10">
      <t>コウゲン</t>
    </rPh>
    <rPh sb="11" eb="14">
      <t>アサマヤマ</t>
    </rPh>
    <rPh sb="14" eb="16">
      <t>ガイリン</t>
    </rPh>
    <rPh sb="16" eb="17">
      <t>ヤマ</t>
    </rPh>
    <rPh sb="18" eb="20">
      <t>タカミネ</t>
    </rPh>
    <rPh sb="20" eb="22">
      <t>コウゲン</t>
    </rPh>
    <rPh sb="23" eb="24">
      <t>イケ</t>
    </rPh>
    <rPh sb="25" eb="26">
      <t>タイラ</t>
    </rPh>
    <rPh sb="26" eb="28">
      <t>シツゲン</t>
    </rPh>
    <rPh sb="29" eb="31">
      <t>カイコ</t>
    </rPh>
    <rPh sb="31" eb="32">
      <t>エン</t>
    </rPh>
    <rPh sb="33" eb="35">
      <t>アサマ</t>
    </rPh>
    <rPh sb="35" eb="36">
      <t>ヤマ</t>
    </rPh>
    <rPh sb="36" eb="38">
      <t>トザン</t>
    </rPh>
    <rPh sb="38" eb="39">
      <t>グチ</t>
    </rPh>
    <rPh sb="40" eb="43">
      <t>カルイザワ</t>
    </rPh>
    <phoneticPr fontId="6"/>
  </si>
  <si>
    <t>高峰高原ホテル</t>
    <rPh sb="0" eb="2">
      <t>タカミネ</t>
    </rPh>
    <rPh sb="2" eb="4">
      <t>コウゲン</t>
    </rPh>
    <phoneticPr fontId="6"/>
  </si>
  <si>
    <t>小諸市大字菱平高峰国有林７０４番地</t>
    <rPh sb="0" eb="3">
      <t>コモロシ</t>
    </rPh>
    <rPh sb="3" eb="5">
      <t>オオアザ</t>
    </rPh>
    <rPh sb="5" eb="6">
      <t>ヒシ</t>
    </rPh>
    <rPh sb="6" eb="7">
      <t>タイラ</t>
    </rPh>
    <rPh sb="7" eb="8">
      <t>タカミ</t>
    </rPh>
    <rPh sb="8" eb="9">
      <t>ミネ</t>
    </rPh>
    <rPh sb="9" eb="12">
      <t>コクユウリン</t>
    </rPh>
    <rPh sb="15" eb="17">
      <t>バンチ</t>
    </rPh>
    <phoneticPr fontId="6"/>
  </si>
  <si>
    <t>０２６７-２５-３０００</t>
  </si>
  <si>
    <t>０２６７-２２-３４２０</t>
  </si>
  <si>
    <t>１泊２食１５，０００円～（税・サ込・入湯税別・暖房費（冬季）別）(GW・盛夏・年末年始除く・年により日にち変更都度）</t>
    <rPh sb="1" eb="2">
      <t>イッパク</t>
    </rPh>
    <rPh sb="3" eb="4">
      <t>ニショク</t>
    </rPh>
    <rPh sb="10" eb="11">
      <t>エン</t>
    </rPh>
    <rPh sb="13" eb="14">
      <t>ゼイ</t>
    </rPh>
    <rPh sb="16" eb="17">
      <t>コミ</t>
    </rPh>
    <rPh sb="18" eb="20">
      <t>ニュウトウ</t>
    </rPh>
    <rPh sb="20" eb="21">
      <t>ゼイ</t>
    </rPh>
    <rPh sb="21" eb="22">
      <t>ベツ</t>
    </rPh>
    <rPh sb="23" eb="25">
      <t>ダンボウ</t>
    </rPh>
    <rPh sb="25" eb="26">
      <t>ヒ</t>
    </rPh>
    <rPh sb="27" eb="29">
      <t>トウキ</t>
    </rPh>
    <rPh sb="30" eb="31">
      <t>ベツ</t>
    </rPh>
    <rPh sb="36" eb="38">
      <t>セイカ</t>
    </rPh>
    <rPh sb="39" eb="41">
      <t>ネンマツ</t>
    </rPh>
    <rPh sb="41" eb="43">
      <t>ネンシ</t>
    </rPh>
    <rPh sb="43" eb="44">
      <t>ノゾ</t>
    </rPh>
    <rPh sb="46" eb="47">
      <t>ネン</t>
    </rPh>
    <rPh sb="50" eb="51">
      <t>ヒ</t>
    </rPh>
    <rPh sb="53" eb="55">
      <t>ヘンコウ</t>
    </rPh>
    <rPh sb="55" eb="57">
      <t>ツド</t>
    </rPh>
    <phoneticPr fontId="6"/>
  </si>
  <si>
    <t>１泊２食１０％割引：（税・サ込・入湯税別・暖房費（冬季）別）(GW・盛夏・年末年始除く・年により日にち変更都度）</t>
    <rPh sb="7" eb="9">
      <t>ワリビキ</t>
    </rPh>
    <phoneticPr fontId="6"/>
  </si>
  <si>
    <t>標高２０００m「雲上の絶景宿」、黒斑山の登山口となっており、高山植物の宝庫です。地産地消認定の宿で夜は欧風コース料理、朝は和食膳をお楽しみいただけます。富士山から八ヶ岳連峰、佐久平の街並みが館内すべての場所から望むことができます。</t>
    <rPh sb="0" eb="2">
      <t>ヒョウコウ</t>
    </rPh>
    <rPh sb="8" eb="10">
      <t>ウンジョウ</t>
    </rPh>
    <rPh sb="11" eb="13">
      <t>ゼッケイ</t>
    </rPh>
    <rPh sb="13" eb="14">
      <t>ヤド</t>
    </rPh>
    <rPh sb="16" eb="19">
      <t>コクハンヤマ</t>
    </rPh>
    <rPh sb="20" eb="22">
      <t>トザン</t>
    </rPh>
    <rPh sb="22" eb="23">
      <t>グチ</t>
    </rPh>
    <rPh sb="30" eb="32">
      <t>コウザン</t>
    </rPh>
    <rPh sb="32" eb="34">
      <t>ショクブツ</t>
    </rPh>
    <rPh sb="35" eb="37">
      <t>ホウコ</t>
    </rPh>
    <rPh sb="40" eb="44">
      <t>チサンチショウ</t>
    </rPh>
    <rPh sb="44" eb="46">
      <t>ニンテイ</t>
    </rPh>
    <rPh sb="47" eb="48">
      <t>ヤド</t>
    </rPh>
    <rPh sb="49" eb="50">
      <t>ヨル</t>
    </rPh>
    <rPh sb="51" eb="53">
      <t>オウフウ</t>
    </rPh>
    <rPh sb="56" eb="58">
      <t>リョウリ</t>
    </rPh>
    <rPh sb="59" eb="60">
      <t>アサ</t>
    </rPh>
    <rPh sb="61" eb="63">
      <t>ワショク</t>
    </rPh>
    <rPh sb="63" eb="64">
      <t>ゼン</t>
    </rPh>
    <rPh sb="66" eb="67">
      <t>タノ</t>
    </rPh>
    <rPh sb="76" eb="79">
      <t>フジサン</t>
    </rPh>
    <rPh sb="81" eb="84">
      <t>ヤツガタケ</t>
    </rPh>
    <rPh sb="84" eb="86">
      <t>レンポウ</t>
    </rPh>
    <rPh sb="87" eb="89">
      <t>サク</t>
    </rPh>
    <rPh sb="89" eb="90">
      <t>ダイラ</t>
    </rPh>
    <rPh sb="91" eb="93">
      <t>マチナ</t>
    </rPh>
    <rPh sb="95" eb="97">
      <t>カンナイ</t>
    </rPh>
    <rPh sb="101" eb="103">
      <t>バショ</t>
    </rPh>
    <rPh sb="105" eb="106">
      <t>ノゾ</t>
    </rPh>
    <phoneticPr fontId="6"/>
  </si>
  <si>
    <t>・高峰高原・黒斑山・高峰山・池の平湿原・アサマ２０００スキー場・浅間山の登山口</t>
    <rPh sb="1" eb="3">
      <t>タカミネ</t>
    </rPh>
    <rPh sb="3" eb="5">
      <t>コウゲン</t>
    </rPh>
    <rPh sb="6" eb="7">
      <t>クロ</t>
    </rPh>
    <rPh sb="7" eb="8">
      <t>ハンテン</t>
    </rPh>
    <rPh sb="8" eb="9">
      <t>ヤマ</t>
    </rPh>
    <rPh sb="10" eb="12">
      <t>タカミネ</t>
    </rPh>
    <rPh sb="12" eb="13">
      <t>ヤマ</t>
    </rPh>
    <rPh sb="14" eb="15">
      <t>イケ</t>
    </rPh>
    <rPh sb="16" eb="17">
      <t>タイラ</t>
    </rPh>
    <rPh sb="17" eb="19">
      <t>シツゲン</t>
    </rPh>
    <rPh sb="30" eb="31">
      <t>ジョウ</t>
    </rPh>
    <rPh sb="32" eb="34">
      <t>アサマ</t>
    </rPh>
    <rPh sb="34" eb="35">
      <t>ヤマ</t>
    </rPh>
    <rPh sb="36" eb="38">
      <t>トザン</t>
    </rPh>
    <rPh sb="38" eb="39">
      <t>グチ</t>
    </rPh>
    <phoneticPr fontId="6"/>
  </si>
  <si>
    <t>布下温泉きじま荘</t>
    <rPh sb="0" eb="1">
      <t>ヌノ</t>
    </rPh>
    <rPh sb="1" eb="2">
      <t>シタ</t>
    </rPh>
    <rPh sb="2" eb="4">
      <t>オンセン</t>
    </rPh>
    <rPh sb="7" eb="8">
      <t>ソウ</t>
    </rPh>
    <phoneticPr fontId="6"/>
  </si>
  <si>
    <t>東御市大字布下８１</t>
    <rPh sb="0" eb="3">
      <t>トウミ</t>
    </rPh>
    <rPh sb="3" eb="5">
      <t>オオアザ</t>
    </rPh>
    <rPh sb="5" eb="6">
      <t>ヌノ</t>
    </rPh>
    <rPh sb="6" eb="7">
      <t>シタ</t>
    </rPh>
    <phoneticPr fontId="6"/>
  </si>
  <si>
    <t>０２６８-６７-３４０９</t>
  </si>
  <si>
    <t>０２６８-７１-０３８８</t>
    <phoneticPr fontId="6"/>
  </si>
  <si>
    <t>１泊２食８，０００円(税別)    入湯税　大人１５０円
12/31～1/3休業</t>
    <rPh sb="1" eb="2">
      <t>イッパク</t>
    </rPh>
    <rPh sb="3" eb="4">
      <t>ニショク</t>
    </rPh>
    <rPh sb="9" eb="10">
      <t>エン</t>
    </rPh>
    <rPh sb="11" eb="13">
      <t>ゼイベツ</t>
    </rPh>
    <rPh sb="22" eb="24">
      <t>オトナ</t>
    </rPh>
    <rPh sb="38" eb="40">
      <t>キュウギョウ</t>
    </rPh>
    <phoneticPr fontId="6"/>
  </si>
  <si>
    <t xml:space="preserve">１泊２食７，５００円(税別)   入湯税　大人１５０円
12/31～1/3休業            </t>
    <rPh sb="1" eb="2">
      <t>イッパク</t>
    </rPh>
    <rPh sb="3" eb="4">
      <t>ニショク</t>
    </rPh>
    <rPh sb="9" eb="10">
      <t>エン</t>
    </rPh>
    <rPh sb="11" eb="13">
      <t>ゼイベツ</t>
    </rPh>
    <rPh sb="17" eb="18">
      <t>ニュウ</t>
    </rPh>
    <rPh sb="18" eb="19">
      <t>ユ</t>
    </rPh>
    <rPh sb="19" eb="20">
      <t>ゼイ</t>
    </rPh>
    <rPh sb="21" eb="23">
      <t>オトナ</t>
    </rPh>
    <rPh sb="26" eb="27">
      <t>エン</t>
    </rPh>
    <phoneticPr fontId="6"/>
  </si>
  <si>
    <t>・湯の丸高原芸術むら公園・温泉アクティブセンター・布引観音・懐古園・海野宿</t>
    <rPh sb="1" eb="2">
      <t>ユ</t>
    </rPh>
    <rPh sb="3" eb="4">
      <t>マル</t>
    </rPh>
    <rPh sb="4" eb="6">
      <t>コウゲン</t>
    </rPh>
    <rPh sb="6" eb="8">
      <t>ゲイジュツ</t>
    </rPh>
    <rPh sb="10" eb="12">
      <t>コウエン</t>
    </rPh>
    <rPh sb="13" eb="15">
      <t>オンセン</t>
    </rPh>
    <rPh sb="25" eb="27">
      <t>ヌノビキ</t>
    </rPh>
    <rPh sb="27" eb="29">
      <t>カンノン</t>
    </rPh>
    <rPh sb="30" eb="32">
      <t>カイコ</t>
    </rPh>
    <rPh sb="32" eb="33">
      <t>エン</t>
    </rPh>
    <rPh sb="34" eb="36">
      <t>ウンノ</t>
    </rPh>
    <rPh sb="36" eb="37">
      <t>ヤド</t>
    </rPh>
    <phoneticPr fontId="6"/>
  </si>
  <si>
    <t>池波正太郎真田太平記館</t>
    <rPh sb="0" eb="2">
      <t>イケナミ</t>
    </rPh>
    <rPh sb="2" eb="5">
      <t>ショウタロウ</t>
    </rPh>
    <rPh sb="5" eb="7">
      <t>サナダ</t>
    </rPh>
    <rPh sb="7" eb="9">
      <t>タイヘイ</t>
    </rPh>
    <rPh sb="9" eb="10">
      <t>キ</t>
    </rPh>
    <rPh sb="10" eb="11">
      <t>カン</t>
    </rPh>
    <phoneticPr fontId="6"/>
  </si>
  <si>
    <t>上田市中央三丁目７番３号</t>
    <rPh sb="0" eb="3">
      <t>ウエダシ</t>
    </rPh>
    <rPh sb="3" eb="5">
      <t>チュウオウ</t>
    </rPh>
    <rPh sb="5" eb="6">
      <t>サン</t>
    </rPh>
    <rPh sb="6" eb="8">
      <t>チョウメ</t>
    </rPh>
    <rPh sb="9" eb="10">
      <t>バン</t>
    </rPh>
    <rPh sb="11" eb="12">
      <t>ゴウ</t>
    </rPh>
    <phoneticPr fontId="6"/>
  </si>
  <si>
    <t>０２６８-２８-７１００</t>
  </si>
  <si>
    <t>０２６８-２８-７１０１</t>
  </si>
  <si>
    <t>一般４００円    高・大 学生２６０円   小・中学生１３０円　</t>
    <phoneticPr fontId="6"/>
  </si>
  <si>
    <t>団体割引２０名以上の場合、一般３３０円 高・大学生２００円 小・中学生１００円　障害者手帳割引あり。</t>
    <rPh sb="10" eb="12">
      <t>バアイ</t>
    </rPh>
    <rPh sb="13" eb="15">
      <t>イッパン</t>
    </rPh>
    <rPh sb="18" eb="19">
      <t>エン</t>
    </rPh>
    <rPh sb="20" eb="21">
      <t>コウ</t>
    </rPh>
    <rPh sb="22" eb="23">
      <t>ダイ</t>
    </rPh>
    <rPh sb="23" eb="25">
      <t>ガクセイ</t>
    </rPh>
    <rPh sb="28" eb="29">
      <t>エン</t>
    </rPh>
    <rPh sb="30" eb="31">
      <t>ショウ</t>
    </rPh>
    <rPh sb="32" eb="35">
      <t>チュウガクセイ</t>
    </rPh>
    <rPh sb="38" eb="39">
      <t>エン</t>
    </rPh>
    <rPh sb="43" eb="45">
      <t>テチョウ</t>
    </rPh>
    <phoneticPr fontId="6"/>
  </si>
  <si>
    <t>直木賞作家　池波正太郎の著書『真田太平記』を紹介する文学館。池波氏の遺愛品・取材ノート・自筆原稿などを常設展示している。</t>
    <rPh sb="0" eb="3">
      <t>ナオキショウ</t>
    </rPh>
    <rPh sb="3" eb="5">
      <t>サッカ</t>
    </rPh>
    <rPh sb="6" eb="8">
      <t>イケナミ</t>
    </rPh>
    <rPh sb="8" eb="11">
      <t>ショウタロウ</t>
    </rPh>
    <rPh sb="12" eb="14">
      <t>チョショ</t>
    </rPh>
    <rPh sb="15" eb="17">
      <t>サナダ</t>
    </rPh>
    <rPh sb="17" eb="20">
      <t>タイヘイキ</t>
    </rPh>
    <rPh sb="22" eb="24">
      <t>ショウカイ</t>
    </rPh>
    <rPh sb="26" eb="28">
      <t>ブンガク</t>
    </rPh>
    <rPh sb="28" eb="29">
      <t>ヤカタ</t>
    </rPh>
    <rPh sb="30" eb="33">
      <t>イケナミシ</t>
    </rPh>
    <rPh sb="34" eb="36">
      <t>イアイ</t>
    </rPh>
    <rPh sb="36" eb="37">
      <t>シナ</t>
    </rPh>
    <rPh sb="38" eb="40">
      <t>シュザイ</t>
    </rPh>
    <rPh sb="44" eb="46">
      <t>ジヒツ</t>
    </rPh>
    <rPh sb="46" eb="48">
      <t>ゲンコウ</t>
    </rPh>
    <rPh sb="51" eb="53">
      <t>ジョウセツ</t>
    </rPh>
    <rPh sb="53" eb="55">
      <t>テンジ</t>
    </rPh>
    <phoneticPr fontId="6"/>
  </si>
  <si>
    <t>・上田城跡公園・上田市立博物館・風情漂う柳町</t>
    <rPh sb="1" eb="3">
      <t>ウエダ</t>
    </rPh>
    <rPh sb="3" eb="5">
      <t>ジョウセキ</t>
    </rPh>
    <rPh sb="5" eb="7">
      <t>コウエン</t>
    </rPh>
    <rPh sb="8" eb="12">
      <t>ウエダシリツ</t>
    </rPh>
    <rPh sb="12" eb="15">
      <t>ハクブツカン</t>
    </rPh>
    <rPh sb="16" eb="18">
      <t>フゼイ</t>
    </rPh>
    <rPh sb="18" eb="19">
      <t>タダヨ</t>
    </rPh>
    <rPh sb="20" eb="22">
      <t>ヤナギマチ</t>
    </rPh>
    <phoneticPr fontId="6"/>
  </si>
  <si>
    <t>真田氏歴史館</t>
    <rPh sb="0" eb="3">
      <t>サナダシ</t>
    </rPh>
    <rPh sb="3" eb="5">
      <t>レキシ</t>
    </rPh>
    <rPh sb="5" eb="6">
      <t>カン</t>
    </rPh>
    <phoneticPr fontId="6"/>
  </si>
  <si>
    <t>上田市真田町本原2984番地1</t>
    <rPh sb="0" eb="3">
      <t>ウエダシ</t>
    </rPh>
    <rPh sb="3" eb="6">
      <t>サナダマチ</t>
    </rPh>
    <rPh sb="6" eb="8">
      <t>モトハラ</t>
    </rPh>
    <rPh sb="12" eb="14">
      <t>バンチ</t>
    </rPh>
    <phoneticPr fontId="6"/>
  </si>
  <si>
    <t>0268-72-4344</t>
    <phoneticPr fontId="6"/>
  </si>
  <si>
    <t>一般250円　
高校生以上の生徒・学生160円　
小中学校の生徒児童100円</t>
    <rPh sb="0" eb="2">
      <t>イッパン</t>
    </rPh>
    <rPh sb="5" eb="6">
      <t>エン</t>
    </rPh>
    <rPh sb="8" eb="11">
      <t>コウコウセイ</t>
    </rPh>
    <rPh sb="11" eb="13">
      <t>イジョウ</t>
    </rPh>
    <rPh sb="14" eb="16">
      <t>セイト</t>
    </rPh>
    <rPh sb="17" eb="19">
      <t>ガクセイ</t>
    </rPh>
    <rPh sb="22" eb="23">
      <t>エン</t>
    </rPh>
    <rPh sb="25" eb="29">
      <t>ショウチュウガッコウ</t>
    </rPh>
    <rPh sb="30" eb="32">
      <t>セイト</t>
    </rPh>
    <rPh sb="32" eb="34">
      <t>ジドウ</t>
    </rPh>
    <rPh sb="37" eb="38">
      <t>エン</t>
    </rPh>
    <phoneticPr fontId="6"/>
  </si>
  <si>
    <t>一般200円　
高校生以上の生徒・学生120円　
小中学校の生徒児童80円</t>
    <phoneticPr fontId="6"/>
  </si>
  <si>
    <t>当館は、武家屋敷を偲ばせる木造平屋建てで、館内には、武田二十四将として活躍した真田幸隆をはじめとする真田一族の歴史を、古文書や武具等を展示して紹介しています。年代に沿って配置しているため、真田氏の活躍の様子をわかりやすく理解することができます。</t>
    <rPh sb="0" eb="2">
      <t>トウカン</t>
    </rPh>
    <rPh sb="4" eb="6">
      <t>ブケ</t>
    </rPh>
    <rPh sb="6" eb="8">
      <t>ヤシキ</t>
    </rPh>
    <rPh sb="9" eb="10">
      <t>シノ</t>
    </rPh>
    <rPh sb="13" eb="15">
      <t>モクゾウ</t>
    </rPh>
    <rPh sb="15" eb="17">
      <t>ヒラヤ</t>
    </rPh>
    <rPh sb="17" eb="18">
      <t>ダ</t>
    </rPh>
    <rPh sb="21" eb="23">
      <t>カンナイ</t>
    </rPh>
    <rPh sb="26" eb="28">
      <t>タケダ</t>
    </rPh>
    <rPh sb="28" eb="31">
      <t>ニジュウヨン</t>
    </rPh>
    <rPh sb="31" eb="32">
      <t>ショウ</t>
    </rPh>
    <rPh sb="35" eb="37">
      <t>カツヤク</t>
    </rPh>
    <rPh sb="39" eb="41">
      <t>サナダ</t>
    </rPh>
    <rPh sb="41" eb="43">
      <t>ユキタカ</t>
    </rPh>
    <rPh sb="50" eb="52">
      <t>サナダ</t>
    </rPh>
    <rPh sb="52" eb="54">
      <t>イチゾク</t>
    </rPh>
    <rPh sb="55" eb="57">
      <t>レキシ</t>
    </rPh>
    <rPh sb="59" eb="61">
      <t>コブン</t>
    </rPh>
    <rPh sb="61" eb="62">
      <t>ショ</t>
    </rPh>
    <rPh sb="63" eb="65">
      <t>ブグ</t>
    </rPh>
    <rPh sb="65" eb="66">
      <t>トウ</t>
    </rPh>
    <rPh sb="67" eb="69">
      <t>テンジ</t>
    </rPh>
    <rPh sb="71" eb="73">
      <t>ショウカイ</t>
    </rPh>
    <rPh sb="79" eb="81">
      <t>ネンダイ</t>
    </rPh>
    <rPh sb="82" eb="83">
      <t>ソ</t>
    </rPh>
    <rPh sb="85" eb="87">
      <t>ハイチ</t>
    </rPh>
    <rPh sb="94" eb="97">
      <t>サナダシ</t>
    </rPh>
    <rPh sb="98" eb="100">
      <t>カツヤク</t>
    </rPh>
    <rPh sb="101" eb="103">
      <t>ヨウス</t>
    </rPh>
    <rPh sb="110" eb="112">
      <t>リカイ</t>
    </rPh>
    <phoneticPr fontId="6"/>
  </si>
  <si>
    <t>・御屋敷公園（真田氏館跡）
・ゆきむら夢工房
・真田氏本城跡
・長谷寺
・山家神社
・信綱寺
・真田氏記念公園</t>
    <rPh sb="1" eb="4">
      <t>オヤシキ</t>
    </rPh>
    <rPh sb="4" eb="6">
      <t>コウエン</t>
    </rPh>
    <rPh sb="7" eb="10">
      <t>サナダシ</t>
    </rPh>
    <rPh sb="10" eb="11">
      <t>カン</t>
    </rPh>
    <rPh sb="11" eb="12">
      <t>アト</t>
    </rPh>
    <rPh sb="19" eb="20">
      <t>ユメ</t>
    </rPh>
    <rPh sb="20" eb="22">
      <t>コウボウ</t>
    </rPh>
    <rPh sb="24" eb="27">
      <t>サナダシ</t>
    </rPh>
    <rPh sb="27" eb="29">
      <t>ホンジョウ</t>
    </rPh>
    <rPh sb="29" eb="30">
      <t>アト</t>
    </rPh>
    <rPh sb="32" eb="35">
      <t>ハセデラ</t>
    </rPh>
    <rPh sb="37" eb="39">
      <t>ヤマガ</t>
    </rPh>
    <rPh sb="39" eb="41">
      <t>ジンジャ</t>
    </rPh>
    <rPh sb="43" eb="45">
      <t>ノブツナ</t>
    </rPh>
    <rPh sb="45" eb="46">
      <t>テラ</t>
    </rPh>
    <rPh sb="48" eb="51">
      <t>サナダシ</t>
    </rPh>
    <rPh sb="51" eb="53">
      <t>キネン</t>
    </rPh>
    <rPh sb="53" eb="55">
      <t>コウエン</t>
    </rPh>
    <phoneticPr fontId="6"/>
  </si>
  <si>
    <t>湯の丸高原ホテル 湯の丸スキー場</t>
    <rPh sb="0" eb="1">
      <t>ユ</t>
    </rPh>
    <rPh sb="2" eb="3">
      <t>マル</t>
    </rPh>
    <rPh sb="3" eb="5">
      <t>コウゲン</t>
    </rPh>
    <rPh sb="9" eb="10">
      <t>ユ</t>
    </rPh>
    <rPh sb="11" eb="12">
      <t>マル</t>
    </rPh>
    <rPh sb="12" eb="16">
      <t>スキージョウ</t>
    </rPh>
    <phoneticPr fontId="6"/>
  </si>
  <si>
    <t>東御市大字新張字湯の丸</t>
    <rPh sb="0" eb="3">
      <t>トウミ</t>
    </rPh>
    <rPh sb="3" eb="5">
      <t>オオアザ</t>
    </rPh>
    <rPh sb="5" eb="6">
      <t>アタラ</t>
    </rPh>
    <rPh sb="6" eb="7">
      <t>ハ</t>
    </rPh>
    <rPh sb="7" eb="8">
      <t>アザ</t>
    </rPh>
    <rPh sb="8" eb="9">
      <t>ユ</t>
    </rPh>
    <rPh sb="10" eb="11">
      <t>マル</t>
    </rPh>
    <phoneticPr fontId="6"/>
  </si>
  <si>
    <t>０２６８-６２-０３７６</t>
  </si>
  <si>
    <t>０２６８-６２-１３１２</t>
  </si>
  <si>
    <t>宿泊料１０％割引（要予約）   スキー場リフト１日券１０％割引</t>
    <rPh sb="0" eb="2">
      <t>シュクハクリョウ</t>
    </rPh>
    <rPh sb="2" eb="3">
      <t>リョウ</t>
    </rPh>
    <rPh sb="6" eb="8">
      <t>ワリビキ</t>
    </rPh>
    <rPh sb="9" eb="10">
      <t>ヨウ</t>
    </rPh>
    <rPh sb="10" eb="12">
      <t>ヨヤク</t>
    </rPh>
    <rPh sb="19" eb="20">
      <t>ジョウ</t>
    </rPh>
    <rPh sb="24" eb="25">
      <t>ニチ</t>
    </rPh>
    <rPh sb="25" eb="26">
      <t>ケン</t>
    </rPh>
    <rPh sb="29" eb="31">
      <t>ワリビキ</t>
    </rPh>
    <phoneticPr fontId="6"/>
  </si>
  <si>
    <t>八千穂高原スキー場</t>
    <rPh sb="0" eb="3">
      <t>ヤチホ</t>
    </rPh>
    <rPh sb="3" eb="5">
      <t>コウゲン</t>
    </rPh>
    <rPh sb="5" eb="9">
      <t>スキージョウ</t>
    </rPh>
    <phoneticPr fontId="6"/>
  </si>
  <si>
    <t>南佐久郡佐久穂町大字千代里2093</t>
    <rPh sb="0" eb="4">
      <t>ミナミサクグン</t>
    </rPh>
    <rPh sb="4" eb="6">
      <t>サク</t>
    </rPh>
    <rPh sb="6" eb="7">
      <t>ホ</t>
    </rPh>
    <rPh sb="7" eb="8">
      <t>マチ</t>
    </rPh>
    <rPh sb="8" eb="10">
      <t>オオアザ</t>
    </rPh>
    <rPh sb="10" eb="12">
      <t>チヨ</t>
    </rPh>
    <rPh sb="12" eb="13">
      <t>サト</t>
    </rPh>
    <phoneticPr fontId="6"/>
  </si>
  <si>
    <t>０２６７-８８-３８６６</t>
  </si>
  <si>
    <t>０２６７-８８-３９６９</t>
  </si>
  <si>
    <r>
      <t xml:space="preserve">リフト料金
(土・日・祝)大人4,500円高校生・ミドル(50歳以上）3,500円
(平日)大人4,000円高校生・ミドル(50歳以上）3,000円
</t>
    </r>
    <r>
      <rPr>
        <sz val="10"/>
        <rFont val="ＭＳ Ｐゴシック"/>
        <family val="3"/>
        <charset val="128"/>
      </rPr>
      <t>小中学生はシーズン中いつでも2,000円。
未修学児はシーズン中いつでも1,000円。</t>
    </r>
    <rPh sb="3" eb="5">
      <t>リョウキン</t>
    </rPh>
    <rPh sb="7" eb="8">
      <t>ツチ</t>
    </rPh>
    <rPh sb="9" eb="10">
      <t>ニチ</t>
    </rPh>
    <rPh sb="11" eb="12">
      <t>シュク</t>
    </rPh>
    <rPh sb="13" eb="15">
      <t>オトナ</t>
    </rPh>
    <rPh sb="20" eb="21">
      <t>エン</t>
    </rPh>
    <rPh sb="21" eb="24">
      <t>コウコウセイ</t>
    </rPh>
    <rPh sb="31" eb="32">
      <t>サイ</t>
    </rPh>
    <rPh sb="32" eb="34">
      <t>イジョウ</t>
    </rPh>
    <rPh sb="40" eb="41">
      <t>エン</t>
    </rPh>
    <rPh sb="43" eb="45">
      <t>ヘイジツ</t>
    </rPh>
    <rPh sb="76" eb="77">
      <t>チュウ</t>
    </rPh>
    <rPh sb="77" eb="79">
      <t>ガクセイ</t>
    </rPh>
    <rPh sb="84" eb="85">
      <t>チュウ</t>
    </rPh>
    <rPh sb="97" eb="99">
      <t>ミシュウ</t>
    </rPh>
    <rPh sb="99" eb="100">
      <t>ガク</t>
    </rPh>
    <rPh sb="100" eb="101">
      <t>ジ</t>
    </rPh>
    <rPh sb="106" eb="107">
      <t>チュウ</t>
    </rPh>
    <rPh sb="116" eb="117">
      <t>エン</t>
    </rPh>
    <phoneticPr fontId="6"/>
  </si>
  <si>
    <t xml:space="preserve">リフト１日券／１，０００円割引：大人・高校生・ミドル(50歳以上）のみ
レンタル滑走用具／１日セット５００円割引　 </t>
    <rPh sb="3" eb="5">
      <t>イチニチ</t>
    </rPh>
    <rPh sb="5" eb="6">
      <t>ケン</t>
    </rPh>
    <rPh sb="12" eb="13">
      <t>エン</t>
    </rPh>
    <rPh sb="13" eb="15">
      <t>ワリビキ</t>
    </rPh>
    <rPh sb="16" eb="18">
      <t>オトナ</t>
    </rPh>
    <rPh sb="40" eb="42">
      <t>カッソウ</t>
    </rPh>
    <rPh sb="42" eb="44">
      <t>ヨウグ</t>
    </rPh>
    <rPh sb="45" eb="47">
      <t>イチニチ</t>
    </rPh>
    <rPh sb="53" eb="54">
      <t>エン</t>
    </rPh>
    <rPh sb="54" eb="56">
      <t>ワリビキ</t>
    </rPh>
    <phoneticPr fontId="6"/>
  </si>
  <si>
    <t>標高1,830ｍの一度味わったらやめられない絶品パウダースノー！
コンパクトながら８つの個性的なゲレンデと多彩なアトラクションで１日中楽しめます。</t>
    <rPh sb="0" eb="2">
      <t>ヒョウコウ</t>
    </rPh>
    <rPh sb="9" eb="11">
      <t>ヒトタビ</t>
    </rPh>
    <rPh sb="11" eb="12">
      <t>アジ</t>
    </rPh>
    <rPh sb="22" eb="24">
      <t>ゼッピン</t>
    </rPh>
    <rPh sb="44" eb="47">
      <t>コセイテキ</t>
    </rPh>
    <rPh sb="53" eb="55">
      <t>タサイ</t>
    </rPh>
    <rPh sb="64" eb="67">
      <t>イチニチジュウ</t>
    </rPh>
    <rPh sb="67" eb="68">
      <t>タノ</t>
    </rPh>
    <phoneticPr fontId="6"/>
  </si>
  <si>
    <t>駒出池キャンプ場</t>
    <rPh sb="0" eb="1">
      <t>コマ</t>
    </rPh>
    <rPh sb="1" eb="2">
      <t>デ</t>
    </rPh>
    <rPh sb="2" eb="3">
      <t>イケ</t>
    </rPh>
    <rPh sb="7" eb="8">
      <t>ジョウ</t>
    </rPh>
    <phoneticPr fontId="6"/>
  </si>
  <si>
    <t>南佐久郡佐久穂町大字八郡2049-858</t>
    <rPh sb="0" eb="4">
      <t>ミナミサクグン</t>
    </rPh>
    <rPh sb="4" eb="6">
      <t>サク</t>
    </rPh>
    <rPh sb="6" eb="7">
      <t>ホ</t>
    </rPh>
    <rPh sb="7" eb="8">
      <t>マチ</t>
    </rPh>
    <rPh sb="8" eb="10">
      <t>オオアザ</t>
    </rPh>
    <rPh sb="10" eb="11">
      <t>ハチ</t>
    </rPh>
    <rPh sb="11" eb="12">
      <t>グン</t>
    </rPh>
    <phoneticPr fontId="6"/>
  </si>
  <si>
    <t>０２６７-８８-２５６９</t>
  </si>
  <si>
    <t>０２６７-８８-４１１０</t>
  </si>
  <si>
    <t>サイト使用料   オートサイト３，０００円～・フリーサイト３，０００円～・コテージ１９，５００円～・バンガロー１１，０００円～</t>
    <rPh sb="3" eb="6">
      <t>シヨウリョウ</t>
    </rPh>
    <rPh sb="20" eb="21">
      <t>エン</t>
    </rPh>
    <rPh sb="34" eb="35">
      <t>エン</t>
    </rPh>
    <rPh sb="47" eb="48">
      <t>エン</t>
    </rPh>
    <rPh sb="61" eb="62">
      <t>エン</t>
    </rPh>
    <phoneticPr fontId="6"/>
  </si>
  <si>
    <t>延長料金５００円引き</t>
    <rPh sb="0" eb="2">
      <t>エンチョウ</t>
    </rPh>
    <rPh sb="2" eb="4">
      <t>リョウキン</t>
    </rPh>
    <rPh sb="7" eb="8">
      <t>エン</t>
    </rPh>
    <rPh sb="8" eb="9">
      <t>イン</t>
    </rPh>
    <phoneticPr fontId="6"/>
  </si>
  <si>
    <t>駒出池のほとり、白樺林に囲まれた美しく雄大なロケーションの中、ファミリーで楽しい１日をお過ごし下さい。</t>
    <phoneticPr fontId="6"/>
  </si>
  <si>
    <t>・奥村土牛記念美術館・八千穂高原（自然園・花木園）・白駒の池・八千穂レイク</t>
    <rPh sb="1" eb="3">
      <t>オクムラ</t>
    </rPh>
    <rPh sb="3" eb="4">
      <t>ツチ</t>
    </rPh>
    <rPh sb="4" eb="5">
      <t>ウシ</t>
    </rPh>
    <rPh sb="5" eb="7">
      <t>キネン</t>
    </rPh>
    <rPh sb="7" eb="10">
      <t>ビジュツカン</t>
    </rPh>
    <rPh sb="11" eb="14">
      <t>ヤチホ</t>
    </rPh>
    <rPh sb="14" eb="16">
      <t>コウゲン</t>
    </rPh>
    <rPh sb="17" eb="19">
      <t>シゼン</t>
    </rPh>
    <rPh sb="19" eb="20">
      <t>エン</t>
    </rPh>
    <rPh sb="21" eb="22">
      <t>ハナ</t>
    </rPh>
    <rPh sb="22" eb="23">
      <t>キ</t>
    </rPh>
    <rPh sb="23" eb="24">
      <t>エン</t>
    </rPh>
    <rPh sb="26" eb="28">
      <t>シロコマ</t>
    </rPh>
    <rPh sb="29" eb="30">
      <t>イケ</t>
    </rPh>
    <rPh sb="31" eb="34">
      <t>ヤチホ</t>
    </rPh>
    <phoneticPr fontId="6"/>
  </si>
  <si>
    <t>びんぐし湯さん館　</t>
    <rPh sb="4" eb="5">
      <t>ユ</t>
    </rPh>
    <rPh sb="7" eb="8">
      <t>カン</t>
    </rPh>
    <phoneticPr fontId="6"/>
  </si>
  <si>
    <t>埴科郡坂城町大字網掛２００２番地ー４</t>
    <rPh sb="0" eb="3">
      <t>ハニシナグン</t>
    </rPh>
    <rPh sb="3" eb="6">
      <t>サカキマチ</t>
    </rPh>
    <rPh sb="6" eb="8">
      <t>オオアザ</t>
    </rPh>
    <rPh sb="8" eb="10">
      <t>アミカ</t>
    </rPh>
    <rPh sb="14" eb="16">
      <t>バンチ</t>
    </rPh>
    <phoneticPr fontId="6"/>
  </si>
  <si>
    <t>０２６８-８１-７０００</t>
    <phoneticPr fontId="6"/>
  </si>
  <si>
    <t>０２６８-８１-７００１</t>
    <phoneticPr fontId="6"/>
  </si>
  <si>
    <t>大　　　人　　５５０円
小学生以下　３３０円</t>
    <rPh sb="0" eb="1">
      <t>ダイ</t>
    </rPh>
    <rPh sb="4" eb="5">
      <t>ジン</t>
    </rPh>
    <rPh sb="10" eb="11">
      <t>エン</t>
    </rPh>
    <rPh sb="12" eb="15">
      <t>ショウガクセイ</t>
    </rPh>
    <rPh sb="15" eb="17">
      <t>イカ</t>
    </rPh>
    <rPh sb="21" eb="22">
      <t>エン</t>
    </rPh>
    <phoneticPr fontId="6"/>
  </si>
  <si>
    <t>大　　　人　　４５０円
小学生以下　２７０円</t>
    <rPh sb="0" eb="1">
      <t>ダイ</t>
    </rPh>
    <rPh sb="4" eb="5">
      <t>ジン</t>
    </rPh>
    <rPh sb="10" eb="11">
      <t>エン</t>
    </rPh>
    <rPh sb="12" eb="15">
      <t>ショウガクセイ</t>
    </rPh>
    <rPh sb="15" eb="17">
      <t>イカ</t>
    </rPh>
    <rPh sb="21" eb="22">
      <t>エン</t>
    </rPh>
    <phoneticPr fontId="6"/>
  </si>
  <si>
    <t>豊富な湯と絶景露天風呂が人気。眼下に千曲川の流れる眺望のよい露天風呂が好評の日帰り温泉で、豊富な湯量を誇る良質の湯は無色透明の単純硫黄泉で飲泉も可能。周囲に広がる山々を望む開放感ある岩風呂、寝湯、サウナ、内風呂など多彩なお風呂がそろっています。</t>
    <rPh sb="0" eb="2">
      <t>ホウフ</t>
    </rPh>
    <rPh sb="3" eb="4">
      <t>ユ</t>
    </rPh>
    <rPh sb="5" eb="7">
      <t>ゼッケイ</t>
    </rPh>
    <rPh sb="7" eb="9">
      <t>ロテン</t>
    </rPh>
    <rPh sb="9" eb="11">
      <t>フロ</t>
    </rPh>
    <rPh sb="12" eb="14">
      <t>ニンキ</t>
    </rPh>
    <rPh sb="15" eb="17">
      <t>ガンカ</t>
    </rPh>
    <rPh sb="18" eb="21">
      <t>チクマガワ</t>
    </rPh>
    <rPh sb="22" eb="23">
      <t>ナガ</t>
    </rPh>
    <rPh sb="25" eb="27">
      <t>チョウボウ</t>
    </rPh>
    <rPh sb="30" eb="32">
      <t>ロテン</t>
    </rPh>
    <rPh sb="32" eb="34">
      <t>ブロ</t>
    </rPh>
    <rPh sb="35" eb="37">
      <t>コウヒョウ</t>
    </rPh>
    <rPh sb="38" eb="40">
      <t>ヒガエ</t>
    </rPh>
    <rPh sb="41" eb="43">
      <t>オンセン</t>
    </rPh>
    <rPh sb="45" eb="47">
      <t>ホウフ</t>
    </rPh>
    <rPh sb="48" eb="50">
      <t>ユリョウ</t>
    </rPh>
    <rPh sb="51" eb="52">
      <t>ホコ</t>
    </rPh>
    <rPh sb="53" eb="55">
      <t>リョウシツ</t>
    </rPh>
    <rPh sb="56" eb="57">
      <t>ユ</t>
    </rPh>
    <rPh sb="60" eb="62">
      <t>トウメイ</t>
    </rPh>
    <rPh sb="63" eb="65">
      <t>タンジュン</t>
    </rPh>
    <rPh sb="65" eb="67">
      <t>イオウ</t>
    </rPh>
    <rPh sb="67" eb="68">
      <t>セン</t>
    </rPh>
    <rPh sb="69" eb="70">
      <t>イン</t>
    </rPh>
    <rPh sb="70" eb="71">
      <t>セン</t>
    </rPh>
    <rPh sb="72" eb="74">
      <t>カノウ</t>
    </rPh>
    <rPh sb="75" eb="77">
      <t>シュウイ</t>
    </rPh>
    <rPh sb="78" eb="79">
      <t>ヒロ</t>
    </rPh>
    <rPh sb="81" eb="83">
      <t>ヤマヤマ</t>
    </rPh>
    <rPh sb="84" eb="85">
      <t>ノゾ</t>
    </rPh>
    <rPh sb="86" eb="89">
      <t>カイホウカン</t>
    </rPh>
    <rPh sb="91" eb="92">
      <t>イワ</t>
    </rPh>
    <rPh sb="92" eb="94">
      <t>ブロ</t>
    </rPh>
    <rPh sb="95" eb="96">
      <t>ネ</t>
    </rPh>
    <rPh sb="96" eb="97">
      <t>ユ</t>
    </rPh>
    <rPh sb="102" eb="103">
      <t>ウチ</t>
    </rPh>
    <rPh sb="103" eb="105">
      <t>ブロ</t>
    </rPh>
    <rPh sb="107" eb="109">
      <t>タサイ</t>
    </rPh>
    <rPh sb="111" eb="113">
      <t>フロ</t>
    </rPh>
    <phoneticPr fontId="6"/>
  </si>
  <si>
    <t>・湯さん館のふもとには、びんぐし公園　・千曲川さかきバラ公園　・鉄の展示館(日本刀剣)</t>
    <rPh sb="1" eb="2">
      <t>ユ</t>
    </rPh>
    <rPh sb="4" eb="5">
      <t>カン</t>
    </rPh>
    <rPh sb="16" eb="18">
      <t>コウエン</t>
    </rPh>
    <rPh sb="20" eb="23">
      <t>チクマガワ</t>
    </rPh>
    <rPh sb="28" eb="30">
      <t>コウエン</t>
    </rPh>
    <rPh sb="32" eb="33">
      <t>テツ</t>
    </rPh>
    <rPh sb="34" eb="37">
      <t>テンジカン</t>
    </rPh>
    <rPh sb="38" eb="40">
      <t>ニホン</t>
    </rPh>
    <rPh sb="40" eb="42">
      <t>トウケン</t>
    </rPh>
    <phoneticPr fontId="6"/>
  </si>
  <si>
    <t>眼鏡市場　佐久インター店</t>
    <rPh sb="0" eb="2">
      <t>メガネ</t>
    </rPh>
    <rPh sb="2" eb="4">
      <t>イチバ</t>
    </rPh>
    <rPh sb="5" eb="7">
      <t>サク</t>
    </rPh>
    <rPh sb="11" eb="12">
      <t>テン</t>
    </rPh>
    <phoneticPr fontId="6"/>
  </si>
  <si>
    <t>佐久市大字岩村田３６３１－１</t>
    <rPh sb="0" eb="3">
      <t>サクシ</t>
    </rPh>
    <rPh sb="3" eb="5">
      <t>ダイジ</t>
    </rPh>
    <rPh sb="5" eb="6">
      <t>イワ</t>
    </rPh>
    <rPh sb="6" eb="8">
      <t>ムラタ</t>
    </rPh>
    <phoneticPr fontId="6"/>
  </si>
  <si>
    <t>０２６７-６８-０７３８</t>
    <phoneticPr fontId="6"/>
  </si>
  <si>
    <t>眼鏡市場　佐久平店</t>
    <rPh sb="0" eb="2">
      <t>メガネ</t>
    </rPh>
    <rPh sb="2" eb="4">
      <t>イチバ</t>
    </rPh>
    <rPh sb="5" eb="7">
      <t>サク</t>
    </rPh>
    <rPh sb="7" eb="8">
      <t>タイラ</t>
    </rPh>
    <rPh sb="8" eb="9">
      <t>テン</t>
    </rPh>
    <phoneticPr fontId="6"/>
  </si>
  <si>
    <t>佐久市佐久平駅南１９－６</t>
    <rPh sb="0" eb="3">
      <t>サクシ</t>
    </rPh>
    <rPh sb="3" eb="6">
      <t>サクダイラ</t>
    </rPh>
    <rPh sb="6" eb="7">
      <t>エキ</t>
    </rPh>
    <rPh sb="7" eb="8">
      <t>ミナミ</t>
    </rPh>
    <phoneticPr fontId="6"/>
  </si>
  <si>
    <t>０２６７-６６-３４２８</t>
    <phoneticPr fontId="6"/>
  </si>
  <si>
    <t>眼鏡市場　上田店</t>
    <rPh sb="0" eb="2">
      <t>メガネ</t>
    </rPh>
    <rPh sb="2" eb="4">
      <t>イチバ</t>
    </rPh>
    <rPh sb="5" eb="7">
      <t>ウエダ</t>
    </rPh>
    <rPh sb="7" eb="8">
      <t>テン</t>
    </rPh>
    <phoneticPr fontId="6"/>
  </si>
  <si>
    <t>上田市神畑５１５　グリーンパークしおだ野</t>
    <rPh sb="0" eb="3">
      <t>ウエダシ</t>
    </rPh>
    <rPh sb="3" eb="4">
      <t>カミ</t>
    </rPh>
    <rPh sb="4" eb="5">
      <t>ハタケ</t>
    </rPh>
    <rPh sb="19" eb="20">
      <t>ノ</t>
    </rPh>
    <phoneticPr fontId="6"/>
  </si>
  <si>
    <t>０２６８-２９-５９５８</t>
    <phoneticPr fontId="6"/>
  </si>
  <si>
    <t>眼鏡市場　上田産業道路店</t>
    <rPh sb="0" eb="2">
      <t>メガネ</t>
    </rPh>
    <rPh sb="2" eb="4">
      <t>イチバ</t>
    </rPh>
    <rPh sb="5" eb="7">
      <t>ウエダ</t>
    </rPh>
    <rPh sb="7" eb="9">
      <t>サンギョウ</t>
    </rPh>
    <rPh sb="9" eb="11">
      <t>ドウロ</t>
    </rPh>
    <rPh sb="11" eb="12">
      <t>ミセ</t>
    </rPh>
    <phoneticPr fontId="6"/>
  </si>
  <si>
    <t>上田市常入1-1-65 　栄ビル1F</t>
    <rPh sb="0" eb="3">
      <t>ウエダシ</t>
    </rPh>
    <rPh sb="3" eb="4">
      <t>ツネ</t>
    </rPh>
    <rPh sb="4" eb="5">
      <t>イ</t>
    </rPh>
    <rPh sb="13" eb="14">
      <t>サカ</t>
    </rPh>
    <phoneticPr fontId="6"/>
  </si>
  <si>
    <t>０２６８-２９-７２９８</t>
    <phoneticPr fontId="6"/>
  </si>
  <si>
    <t>木曽郡上松町大字上松１８８８番地１</t>
    <rPh sb="0" eb="3">
      <t>キソグン</t>
    </rPh>
    <rPh sb="3" eb="6">
      <t>アゲマツマチ</t>
    </rPh>
    <rPh sb="6" eb="8">
      <t>オオアザ</t>
    </rPh>
    <rPh sb="8" eb="10">
      <t>アゲマツ</t>
    </rPh>
    <rPh sb="14" eb="16">
      <t>バンチ</t>
    </rPh>
    <phoneticPr fontId="6"/>
  </si>
  <si>
    <t>０２６４-５２-２２４５</t>
  </si>
  <si>
    <t>０２６４-５２-２４４８</t>
  </si>
  <si>
    <r>
      <rPr>
        <sz val="10"/>
        <color rgb="FFFF0000"/>
        <rFont val="ＭＳ Ｐゴシック"/>
        <family val="3"/>
        <charset val="128"/>
      </rPr>
      <t>本館　宿泊料金　大人13,100円　小学生11,100
別館　宿泊料金　大人13,100円　小学生11,100</t>
    </r>
    <r>
      <rPr>
        <sz val="10"/>
        <rFont val="ＭＳ Ｐゴシック"/>
        <family val="3"/>
        <charset val="128"/>
      </rPr>
      <t xml:space="preserve">
・本館は和室８畳１泊２食付きの料金です。
・別館は洋室ツインルーム１泊２食付きの料金です。
・年末年始・旧盆・ゴールデンウイークは通常の2,000円増。
・休日前は1,000円増。</t>
    </r>
    <rPh sb="0" eb="2">
      <t>ホンカン</t>
    </rPh>
    <rPh sb="3" eb="5">
      <t>シュクハク</t>
    </rPh>
    <rPh sb="5" eb="7">
      <t>リョウキン</t>
    </rPh>
    <rPh sb="8" eb="10">
      <t>オトナ</t>
    </rPh>
    <rPh sb="16" eb="17">
      <t>エン</t>
    </rPh>
    <rPh sb="18" eb="21">
      <t>ショウガクセイ</t>
    </rPh>
    <rPh sb="28" eb="30">
      <t>ベッカン</t>
    </rPh>
    <rPh sb="31" eb="33">
      <t>シュクハク</t>
    </rPh>
    <rPh sb="33" eb="35">
      <t>リョウキン</t>
    </rPh>
    <rPh sb="57" eb="59">
      <t>ホンカン</t>
    </rPh>
    <rPh sb="60" eb="62">
      <t>ワシツ</t>
    </rPh>
    <rPh sb="63" eb="64">
      <t>ジョウ</t>
    </rPh>
    <rPh sb="65" eb="66">
      <t>パク</t>
    </rPh>
    <rPh sb="67" eb="68">
      <t>ショク</t>
    </rPh>
    <rPh sb="68" eb="69">
      <t>ツ</t>
    </rPh>
    <rPh sb="71" eb="73">
      <t>リョウキン</t>
    </rPh>
    <rPh sb="78" eb="80">
      <t>ベッカン</t>
    </rPh>
    <rPh sb="81" eb="83">
      <t>ヨウシツ</t>
    </rPh>
    <rPh sb="90" eb="91">
      <t>パク</t>
    </rPh>
    <rPh sb="92" eb="93">
      <t>ショク</t>
    </rPh>
    <rPh sb="93" eb="94">
      <t>ツ</t>
    </rPh>
    <rPh sb="96" eb="98">
      <t>リョウキン</t>
    </rPh>
    <rPh sb="103" eb="105">
      <t>ネンマツ</t>
    </rPh>
    <rPh sb="105" eb="107">
      <t>ネンシ</t>
    </rPh>
    <rPh sb="108" eb="110">
      <t>キュウボン</t>
    </rPh>
    <rPh sb="121" eb="123">
      <t>ツウジョウ</t>
    </rPh>
    <rPh sb="129" eb="130">
      <t>エン</t>
    </rPh>
    <rPh sb="130" eb="131">
      <t>マ</t>
    </rPh>
    <rPh sb="134" eb="136">
      <t>キュウジツ</t>
    </rPh>
    <rPh sb="136" eb="137">
      <t>マエ</t>
    </rPh>
    <rPh sb="143" eb="144">
      <t>エン</t>
    </rPh>
    <rPh sb="144" eb="145">
      <t>マ</t>
    </rPh>
    <phoneticPr fontId="6"/>
  </si>
  <si>
    <t>木曽路の中心で国道１９号線沿いでアクセスが良い。名所の寝覚ノ床まで徒歩３分。</t>
  </si>
  <si>
    <t>・寝覚の床・小野の滝・赤沢自然休養林・木曽駒ヶ岳・御嶽山・奈良井宿・妻籠宿・馬籠宿</t>
    <rPh sb="1" eb="3">
      <t>ネザ</t>
    </rPh>
    <rPh sb="4" eb="5">
      <t>トコ</t>
    </rPh>
    <rPh sb="6" eb="8">
      <t>オノ</t>
    </rPh>
    <rPh sb="9" eb="10">
      <t>タキ</t>
    </rPh>
    <rPh sb="11" eb="13">
      <t>アカザワ</t>
    </rPh>
    <rPh sb="13" eb="15">
      <t>シゼン</t>
    </rPh>
    <rPh sb="15" eb="17">
      <t>キュウヨウ</t>
    </rPh>
    <rPh sb="17" eb="18">
      <t>リン</t>
    </rPh>
    <rPh sb="19" eb="21">
      <t>キソ</t>
    </rPh>
    <rPh sb="21" eb="24">
      <t>コマガタケ</t>
    </rPh>
    <rPh sb="25" eb="26">
      <t>オンタ</t>
    </rPh>
    <rPh sb="26" eb="27">
      <t>タケ</t>
    </rPh>
    <rPh sb="27" eb="28">
      <t>サン</t>
    </rPh>
    <rPh sb="29" eb="32">
      <t>ナライ</t>
    </rPh>
    <rPh sb="32" eb="33">
      <t>ヤド</t>
    </rPh>
    <rPh sb="34" eb="35">
      <t>ツマゴ</t>
    </rPh>
    <rPh sb="35" eb="36">
      <t>カゴ</t>
    </rPh>
    <rPh sb="36" eb="37">
      <t>ヤド</t>
    </rPh>
    <rPh sb="38" eb="39">
      <t>ウマ</t>
    </rPh>
    <rPh sb="39" eb="40">
      <t>カゴ</t>
    </rPh>
    <rPh sb="40" eb="41">
      <t>ヤド</t>
    </rPh>
    <phoneticPr fontId="6"/>
  </si>
  <si>
    <t>（株）スカイランドきよみず</t>
    <rPh sb="1" eb="2">
      <t>カブ</t>
    </rPh>
    <phoneticPr fontId="6"/>
  </si>
  <si>
    <t>東筑摩郡山形村７５９８ー９７</t>
    <rPh sb="0" eb="1">
      <t>ヒガシ</t>
    </rPh>
    <rPh sb="1" eb="2">
      <t>チク</t>
    </rPh>
    <rPh sb="2" eb="3">
      <t>マ</t>
    </rPh>
    <rPh sb="3" eb="4">
      <t>グン</t>
    </rPh>
    <rPh sb="4" eb="7">
      <t>ヤマガタムラ</t>
    </rPh>
    <phoneticPr fontId="6"/>
  </si>
  <si>
    <t>０２６３-９８-２３００</t>
  </si>
  <si>
    <t>０２６３-９８-４８６０</t>
  </si>
  <si>
    <t>別紙参照⑬</t>
    <rPh sb="0" eb="2">
      <t>ベッシ</t>
    </rPh>
    <rPh sb="2" eb="4">
      <t>サンショウ</t>
    </rPh>
    <phoneticPr fontId="6"/>
  </si>
  <si>
    <t>通常料金の１０％割引</t>
    <rPh sb="0" eb="2">
      <t>ツウジョウ</t>
    </rPh>
    <rPh sb="2" eb="4">
      <t>リョウキン</t>
    </rPh>
    <rPh sb="8" eb="10">
      <t>ワリビキ</t>
    </rPh>
    <phoneticPr fontId="6"/>
  </si>
  <si>
    <t>料理、静かな環境、展望風呂。</t>
  </si>
  <si>
    <t>・清水寺・上高地の入口・安曇野・松本平の観光スポット</t>
    <rPh sb="1" eb="3">
      <t>キヨミズ</t>
    </rPh>
    <rPh sb="3" eb="4">
      <t>テラ</t>
    </rPh>
    <rPh sb="5" eb="8">
      <t>カミコウチ</t>
    </rPh>
    <rPh sb="9" eb="11">
      <t>イリグチ</t>
    </rPh>
    <rPh sb="12" eb="14">
      <t>アズミ</t>
    </rPh>
    <rPh sb="14" eb="15">
      <t>ノ</t>
    </rPh>
    <rPh sb="16" eb="19">
      <t>マツモトダイラ</t>
    </rPh>
    <rPh sb="20" eb="22">
      <t>カンコウ</t>
    </rPh>
    <phoneticPr fontId="6"/>
  </si>
  <si>
    <t>西条温泉とくら</t>
    <rPh sb="0" eb="2">
      <t>ニシジョウ</t>
    </rPh>
    <rPh sb="2" eb="4">
      <t>オンセン</t>
    </rPh>
    <phoneticPr fontId="6"/>
  </si>
  <si>
    <t>東筑摩郡筑北村西条３４４３</t>
    <rPh sb="0" eb="1">
      <t>ヒガシ</t>
    </rPh>
    <rPh sb="1" eb="2">
      <t>チク</t>
    </rPh>
    <rPh sb="2" eb="3">
      <t>マ</t>
    </rPh>
    <rPh sb="3" eb="4">
      <t>グン</t>
    </rPh>
    <rPh sb="4" eb="5">
      <t>チク</t>
    </rPh>
    <rPh sb="5" eb="6">
      <t>ホク</t>
    </rPh>
    <rPh sb="6" eb="7">
      <t>ムラ</t>
    </rPh>
    <rPh sb="7" eb="8">
      <t>ニシ</t>
    </rPh>
    <rPh sb="8" eb="9">
      <t>ジョウ</t>
    </rPh>
    <phoneticPr fontId="6"/>
  </si>
  <si>
    <t>０２６３-６６-２１１４</t>
    <phoneticPr fontId="6"/>
  </si>
  <si>
    <t>０２６３-６６-２３０１</t>
    <phoneticPr fontId="6"/>
  </si>
  <si>
    <t>一般料金まつかぜ￥１０，９５０、とくら￥１１，９５０
※1泊2食付（サービス料・消費税・入湯税込）
※水・木・金・日曜日の宿泊のみ対象（年末年始・GW・お盆を除く）
※会員本人のみ割引（但し1室２～５名の利用）
※毎週火曜日休館</t>
    <rPh sb="0" eb="2">
      <t>イッパン</t>
    </rPh>
    <rPh sb="2" eb="4">
      <t>リョウキン</t>
    </rPh>
    <rPh sb="29" eb="30">
      <t>ハク</t>
    </rPh>
    <rPh sb="31" eb="32">
      <t>ショク</t>
    </rPh>
    <rPh sb="32" eb="33">
      <t>ツ</t>
    </rPh>
    <rPh sb="38" eb="39">
      <t>リョウ</t>
    </rPh>
    <rPh sb="40" eb="43">
      <t>ショウヒゼイ</t>
    </rPh>
    <rPh sb="44" eb="46">
      <t>ニュウトウ</t>
    </rPh>
    <rPh sb="46" eb="47">
      <t>ゼイ</t>
    </rPh>
    <rPh sb="47" eb="48">
      <t>コミ</t>
    </rPh>
    <rPh sb="51" eb="52">
      <t>スイ</t>
    </rPh>
    <rPh sb="53" eb="54">
      <t>モク</t>
    </rPh>
    <rPh sb="55" eb="56">
      <t>キン</t>
    </rPh>
    <rPh sb="57" eb="60">
      <t>ニチヨウビ</t>
    </rPh>
    <rPh sb="61" eb="63">
      <t>シュクハク</t>
    </rPh>
    <rPh sb="65" eb="67">
      <t>タイショウ</t>
    </rPh>
    <rPh sb="68" eb="70">
      <t>ネンマツ</t>
    </rPh>
    <rPh sb="70" eb="72">
      <t>ネンシ</t>
    </rPh>
    <rPh sb="77" eb="78">
      <t>ボン</t>
    </rPh>
    <rPh sb="79" eb="80">
      <t>ノゾ</t>
    </rPh>
    <rPh sb="84" eb="86">
      <t>カイイン</t>
    </rPh>
    <rPh sb="86" eb="88">
      <t>ホンニン</t>
    </rPh>
    <rPh sb="90" eb="92">
      <t>ワリビキ</t>
    </rPh>
    <rPh sb="93" eb="94">
      <t>タダ</t>
    </rPh>
    <rPh sb="96" eb="97">
      <t>シツ</t>
    </rPh>
    <rPh sb="100" eb="101">
      <t>メイ</t>
    </rPh>
    <rPh sb="102" eb="104">
      <t>リヨウ</t>
    </rPh>
    <rPh sb="107" eb="109">
      <t>マイシュウ</t>
    </rPh>
    <rPh sb="109" eb="112">
      <t>カヨウビ</t>
    </rPh>
    <rPh sb="112" eb="114">
      <t>キュウカン</t>
    </rPh>
    <phoneticPr fontId="6"/>
  </si>
  <si>
    <t>まつかぜ￥９，８５０、とくら￥１１，７５０
※1泊2食付（サービス料・消費税・入湯税込）
※水・木・金・日曜日の宿泊のみ対象（年末年始・GW・お盆を除く）
※会員本人のみ割引（但し1室２～５名の利用）
※毎週火曜日休館</t>
    <phoneticPr fontId="6"/>
  </si>
  <si>
    <t>とくら千年の湯と言われ、東山道の旅人をも魅了した温泉と会席料理(和食)が自慢です。</t>
    <rPh sb="3" eb="5">
      <t>センネン</t>
    </rPh>
    <rPh sb="6" eb="7">
      <t>ユ</t>
    </rPh>
    <rPh sb="8" eb="9">
      <t>イ</t>
    </rPh>
    <rPh sb="12" eb="15">
      <t>トウサンドウ</t>
    </rPh>
    <rPh sb="16" eb="18">
      <t>タビビト</t>
    </rPh>
    <rPh sb="20" eb="22">
      <t>ミリョウ</t>
    </rPh>
    <rPh sb="24" eb="26">
      <t>オンセン</t>
    </rPh>
    <rPh sb="27" eb="29">
      <t>カイセキ</t>
    </rPh>
    <rPh sb="29" eb="31">
      <t>リョウリ</t>
    </rPh>
    <rPh sb="32" eb="34">
      <t>ワショク</t>
    </rPh>
    <rPh sb="36" eb="38">
      <t>ジマン</t>
    </rPh>
    <phoneticPr fontId="6"/>
  </si>
  <si>
    <t>とくら沢ふれあい広場、とくらダム、善光寺街道の立峠石畳の道、乱橋宿、物種太郎の塚、河鹿沢から望む北アルプスの絶景</t>
    <rPh sb="3" eb="4">
      <t>サワ</t>
    </rPh>
    <rPh sb="8" eb="10">
      <t>ヒロバ</t>
    </rPh>
    <rPh sb="17" eb="20">
      <t>ゼンコウジ</t>
    </rPh>
    <rPh sb="20" eb="22">
      <t>カイドウ</t>
    </rPh>
    <rPh sb="23" eb="24">
      <t>タ</t>
    </rPh>
    <rPh sb="24" eb="25">
      <t>トウゲ</t>
    </rPh>
    <rPh sb="25" eb="26">
      <t>イシ</t>
    </rPh>
    <rPh sb="26" eb="27">
      <t>タタミ</t>
    </rPh>
    <rPh sb="28" eb="29">
      <t>ミチ</t>
    </rPh>
    <rPh sb="30" eb="31">
      <t>ラン</t>
    </rPh>
    <rPh sb="31" eb="32">
      <t>ハシ</t>
    </rPh>
    <rPh sb="32" eb="33">
      <t>ヤド</t>
    </rPh>
    <rPh sb="34" eb="35">
      <t>モノ</t>
    </rPh>
    <rPh sb="35" eb="36">
      <t>タネ</t>
    </rPh>
    <rPh sb="36" eb="38">
      <t>タロウ</t>
    </rPh>
    <rPh sb="39" eb="40">
      <t>ツカ</t>
    </rPh>
    <rPh sb="41" eb="42">
      <t>カワ</t>
    </rPh>
    <rPh sb="42" eb="43">
      <t>シカ</t>
    </rPh>
    <rPh sb="43" eb="44">
      <t>サワ</t>
    </rPh>
    <rPh sb="46" eb="47">
      <t>ノゾ</t>
    </rPh>
    <rPh sb="48" eb="49">
      <t>キタ</t>
    </rPh>
    <rPh sb="54" eb="56">
      <t>ゼッケイ</t>
    </rPh>
    <phoneticPr fontId="6"/>
  </si>
  <si>
    <t>ミュージアム鉱研、地球の宝石箱</t>
    <rPh sb="6" eb="7">
      <t>コウブツ</t>
    </rPh>
    <rPh sb="7" eb="8">
      <t>ケンキュウ</t>
    </rPh>
    <rPh sb="9" eb="11">
      <t>チキュウ</t>
    </rPh>
    <rPh sb="12" eb="14">
      <t>ホウセキ</t>
    </rPh>
    <rPh sb="14" eb="15">
      <t>バコ</t>
    </rPh>
    <phoneticPr fontId="6"/>
  </si>
  <si>
    <t>http://www.koken-boring.co.jp/jwlbox/index.html</t>
    <phoneticPr fontId="6"/>
  </si>
  <si>
    <t>塩尻市北小野４６６８</t>
    <rPh sb="0" eb="3">
      <t>シオジリシ</t>
    </rPh>
    <rPh sb="3" eb="4">
      <t>キタ</t>
    </rPh>
    <rPh sb="4" eb="6">
      <t>オノ</t>
    </rPh>
    <phoneticPr fontId="6"/>
  </si>
  <si>
    <t>０２６３-５１-８１１１</t>
  </si>
  <si>
    <t>０２６３-５１-８１１３</t>
  </si>
  <si>
    <t>入場料大人６００円   高・大学生４００円　小・中学生３00円　但しご家族連れの場合、家族割引として小中学生無料とします。</t>
    <rPh sb="0" eb="3">
      <t>ニュウジョウリョウ</t>
    </rPh>
    <rPh sb="3" eb="5">
      <t>オトナ</t>
    </rPh>
    <rPh sb="8" eb="9">
      <t>エン</t>
    </rPh>
    <rPh sb="12" eb="13">
      <t>タカ</t>
    </rPh>
    <rPh sb="14" eb="17">
      <t>ダイガクセイ</t>
    </rPh>
    <rPh sb="20" eb="21">
      <t>エン</t>
    </rPh>
    <rPh sb="22" eb="23">
      <t>ショウ</t>
    </rPh>
    <rPh sb="24" eb="27">
      <t>チュウガクセイ</t>
    </rPh>
    <rPh sb="30" eb="31">
      <t>エン</t>
    </rPh>
    <rPh sb="32" eb="33">
      <t>タダ</t>
    </rPh>
    <rPh sb="35" eb="37">
      <t>カゾク</t>
    </rPh>
    <rPh sb="37" eb="38">
      <t>ヅ</t>
    </rPh>
    <rPh sb="40" eb="42">
      <t>バアイ</t>
    </rPh>
    <rPh sb="43" eb="45">
      <t>カゾク</t>
    </rPh>
    <rPh sb="45" eb="47">
      <t>ワリビキ</t>
    </rPh>
    <rPh sb="50" eb="54">
      <t>ショウチュウガクセイ</t>
    </rPh>
    <rPh sb="54" eb="56">
      <t>ムリョウ</t>
    </rPh>
    <phoneticPr fontId="6"/>
  </si>
  <si>
    <t>入場料100円引き　 大人５００円   高・大学生３００円　小・中学生２００円</t>
    <rPh sb="0" eb="3">
      <t>ニュウジョウリョウ</t>
    </rPh>
    <rPh sb="6" eb="7">
      <t>エン</t>
    </rPh>
    <rPh sb="7" eb="8">
      <t>ビ</t>
    </rPh>
    <rPh sb="11" eb="13">
      <t>オトナ</t>
    </rPh>
    <rPh sb="16" eb="17">
      <t>エン</t>
    </rPh>
    <rPh sb="20" eb="21">
      <t>タカ</t>
    </rPh>
    <rPh sb="22" eb="25">
      <t>ダイガクセイ</t>
    </rPh>
    <rPh sb="28" eb="29">
      <t>エン</t>
    </rPh>
    <rPh sb="30" eb="31">
      <t>ショウ</t>
    </rPh>
    <rPh sb="32" eb="35">
      <t>チュウガクセイ</t>
    </rPh>
    <rPh sb="38" eb="39">
      <t>エン</t>
    </rPh>
    <phoneticPr fontId="6"/>
  </si>
  <si>
    <t>１２月１日～翌３月３１日まで冬季閉館となります。</t>
    <rPh sb="2" eb="3">
      <t>ガツ</t>
    </rPh>
    <rPh sb="4" eb="5">
      <t>ニチ</t>
    </rPh>
    <rPh sb="6" eb="7">
      <t>ヨク</t>
    </rPh>
    <rPh sb="8" eb="9">
      <t>ガツ</t>
    </rPh>
    <rPh sb="11" eb="12">
      <t>ニチ</t>
    </rPh>
    <rPh sb="14" eb="16">
      <t>トウキ</t>
    </rPh>
    <rPh sb="16" eb="18">
      <t>ヘイカン</t>
    </rPh>
    <phoneticPr fontId="6"/>
  </si>
  <si>
    <t>小坂田わくわく園は、改修されサッカー場などになっています。チロルの森公園は閉園になってしまいました。</t>
    <rPh sb="0" eb="3">
      <t>オサカダ</t>
    </rPh>
    <rPh sb="7" eb="8">
      <t>エン</t>
    </rPh>
    <rPh sb="10" eb="12">
      <t>カイシュウ</t>
    </rPh>
    <rPh sb="18" eb="19">
      <t>ジョウ</t>
    </rPh>
    <rPh sb="33" eb="34">
      <t>モリ</t>
    </rPh>
    <rPh sb="34" eb="36">
      <t>コウエン</t>
    </rPh>
    <rPh sb="37" eb="39">
      <t>ヘイエン</t>
    </rPh>
    <phoneticPr fontId="6"/>
  </si>
  <si>
    <t>眼鏡市場　南松本店</t>
    <rPh sb="0" eb="2">
      <t>メガネ</t>
    </rPh>
    <rPh sb="2" eb="4">
      <t>イチバ</t>
    </rPh>
    <rPh sb="5" eb="6">
      <t>ミナミ</t>
    </rPh>
    <rPh sb="6" eb="8">
      <t>マツモト</t>
    </rPh>
    <rPh sb="8" eb="9">
      <t>テン</t>
    </rPh>
    <phoneticPr fontId="6"/>
  </si>
  <si>
    <t>松本市出川２－２１－１</t>
    <rPh sb="0" eb="3">
      <t>マツモトシ</t>
    </rPh>
    <rPh sb="3" eb="4">
      <t>デ</t>
    </rPh>
    <rPh sb="4" eb="5">
      <t>カワ</t>
    </rPh>
    <phoneticPr fontId="6"/>
  </si>
  <si>
    <t>０２６３-２７-８６０８</t>
    <phoneticPr fontId="6"/>
  </si>
  <si>
    <t>眼鏡市場　穂高店</t>
    <rPh sb="0" eb="2">
      <t>メガネ</t>
    </rPh>
    <rPh sb="2" eb="4">
      <t>イチバ</t>
    </rPh>
    <rPh sb="5" eb="7">
      <t>ホタカ</t>
    </rPh>
    <rPh sb="7" eb="8">
      <t>テン</t>
    </rPh>
    <phoneticPr fontId="6"/>
  </si>
  <si>
    <t>安曇野市穂高２５１５－１</t>
    <rPh sb="0" eb="3">
      <t>アズミノ</t>
    </rPh>
    <rPh sb="3" eb="4">
      <t>シ</t>
    </rPh>
    <rPh sb="4" eb="6">
      <t>ホタカ</t>
    </rPh>
    <phoneticPr fontId="6"/>
  </si>
  <si>
    <t>０２６３-８２-２７３８</t>
    <phoneticPr fontId="6"/>
  </si>
  <si>
    <t>浪漫の館　月下美人</t>
    <rPh sb="0" eb="2">
      <t>ロマン</t>
    </rPh>
    <rPh sb="3" eb="4">
      <t>ヤカタ</t>
    </rPh>
    <rPh sb="5" eb="7">
      <t>ゲッカ</t>
    </rPh>
    <rPh sb="7" eb="9">
      <t>ビジン</t>
    </rPh>
    <phoneticPr fontId="6"/>
  </si>
  <si>
    <t>下伊那郡下條村睦沢４２８６ー１</t>
    <rPh sb="0" eb="4">
      <t>シモイナグン</t>
    </rPh>
    <rPh sb="4" eb="6">
      <t>シモジョウ</t>
    </rPh>
    <rPh sb="6" eb="7">
      <t>ムラ</t>
    </rPh>
    <rPh sb="7" eb="9">
      <t>ムツザワ</t>
    </rPh>
    <phoneticPr fontId="6"/>
  </si>
  <si>
    <t>０２６０-２７-１００８</t>
  </si>
  <si>
    <t>０２６０-２７-１００７</t>
  </si>
  <si>
    <t>１泊２食付税込み１５，４００円～（季節・人数により異なります）</t>
    <rPh sb="1" eb="2">
      <t>イッパク</t>
    </rPh>
    <rPh sb="3" eb="4">
      <t>ニショク</t>
    </rPh>
    <rPh sb="4" eb="5">
      <t>ツ</t>
    </rPh>
    <rPh sb="5" eb="7">
      <t>ゼイコ</t>
    </rPh>
    <rPh sb="17" eb="19">
      <t>キセツ</t>
    </rPh>
    <rPh sb="20" eb="22">
      <t>ニンズウ</t>
    </rPh>
    <rPh sb="25" eb="26">
      <t>コト</t>
    </rPh>
    <phoneticPr fontId="6"/>
  </si>
  <si>
    <t>１，０００円引させていただきます</t>
    <rPh sb="5" eb="6">
      <t>エン</t>
    </rPh>
    <rPh sb="6" eb="7">
      <t>ヒ</t>
    </rPh>
    <phoneticPr fontId="6"/>
  </si>
  <si>
    <t>ツルツルの泉質で、開放感のある露天風呂と清潔感あふれる大浴場、地元の食材を生かした和洋折衷の会席料理が自慢です。真心こめた接待でお迎えいたします。</t>
    <rPh sb="5" eb="6">
      <t>イズミ</t>
    </rPh>
    <rPh sb="6" eb="7">
      <t>シツ</t>
    </rPh>
    <rPh sb="9" eb="12">
      <t>カイホウカン</t>
    </rPh>
    <rPh sb="15" eb="17">
      <t>ロテン</t>
    </rPh>
    <rPh sb="17" eb="19">
      <t>フロ</t>
    </rPh>
    <rPh sb="20" eb="23">
      <t>セイケツカン</t>
    </rPh>
    <rPh sb="27" eb="30">
      <t>ダイヨクジョウ</t>
    </rPh>
    <rPh sb="31" eb="33">
      <t>ジモト</t>
    </rPh>
    <rPh sb="34" eb="36">
      <t>ショクザイ</t>
    </rPh>
    <rPh sb="37" eb="38">
      <t>イ</t>
    </rPh>
    <rPh sb="41" eb="43">
      <t>ワヨウ</t>
    </rPh>
    <rPh sb="43" eb="45">
      <t>セッチュウ</t>
    </rPh>
    <rPh sb="46" eb="48">
      <t>カイセキ</t>
    </rPh>
    <rPh sb="48" eb="50">
      <t>リョウリ</t>
    </rPh>
    <rPh sb="51" eb="53">
      <t>ジマン</t>
    </rPh>
    <rPh sb="56" eb="58">
      <t>マゴコロ</t>
    </rPh>
    <rPh sb="61" eb="63">
      <t>セッタイ</t>
    </rPh>
    <rPh sb="65" eb="66">
      <t>ムカ</t>
    </rPh>
    <phoneticPr fontId="6"/>
  </si>
  <si>
    <t>・天竜川下り（船下り、ライン下り）・伊那谷道中・水引工芸館・各種果物狩り、そばの城、桜など</t>
    <rPh sb="1" eb="3">
      <t>テンリュウ</t>
    </rPh>
    <rPh sb="3" eb="4">
      <t>カワ</t>
    </rPh>
    <rPh sb="4" eb="5">
      <t>クダ</t>
    </rPh>
    <rPh sb="7" eb="8">
      <t>フナ</t>
    </rPh>
    <rPh sb="8" eb="9">
      <t>クダ</t>
    </rPh>
    <rPh sb="14" eb="15">
      <t>クダ</t>
    </rPh>
    <rPh sb="18" eb="21">
      <t>イナダニ</t>
    </rPh>
    <rPh sb="21" eb="23">
      <t>ドウチュウ</t>
    </rPh>
    <rPh sb="24" eb="26">
      <t>ミズヒキ</t>
    </rPh>
    <rPh sb="26" eb="28">
      <t>コウゲイカン</t>
    </rPh>
    <rPh sb="28" eb="29">
      <t>カン</t>
    </rPh>
    <rPh sb="30" eb="32">
      <t>カクシュ</t>
    </rPh>
    <rPh sb="32" eb="34">
      <t>クダモノ</t>
    </rPh>
    <rPh sb="34" eb="35">
      <t>カ</t>
    </rPh>
    <rPh sb="40" eb="41">
      <t>シロ</t>
    </rPh>
    <rPh sb="42" eb="43">
      <t>サクラ</t>
    </rPh>
    <phoneticPr fontId="6"/>
  </si>
  <si>
    <t>高遠さくらホテル</t>
    <rPh sb="0" eb="2">
      <t>タカトオ</t>
    </rPh>
    <phoneticPr fontId="6"/>
  </si>
  <si>
    <t>伊那市高遠町勝間２１７番地</t>
    <rPh sb="0" eb="2">
      <t>イナ</t>
    </rPh>
    <rPh sb="2" eb="3">
      <t>シ</t>
    </rPh>
    <rPh sb="3" eb="6">
      <t>タカトオマチ</t>
    </rPh>
    <rPh sb="6" eb="8">
      <t>カツマ</t>
    </rPh>
    <rPh sb="11" eb="13">
      <t>バンチ</t>
    </rPh>
    <phoneticPr fontId="6"/>
  </si>
  <si>
    <t>０２６５-９４-２２００</t>
  </si>
  <si>
    <t>０２６５-９４-３１２３</t>
  </si>
  <si>
    <t>日帰り入浴１００円引き（大人８００円→７００円）</t>
    <rPh sb="0" eb="2">
      <t>ヒガエ</t>
    </rPh>
    <rPh sb="3" eb="5">
      <t>ニュウヨク</t>
    </rPh>
    <rPh sb="8" eb="9">
      <t>エン</t>
    </rPh>
    <rPh sb="9" eb="10">
      <t>ヒ</t>
    </rPh>
    <rPh sb="12" eb="14">
      <t>オトナ</t>
    </rPh>
    <rPh sb="17" eb="18">
      <t>エン</t>
    </rPh>
    <rPh sb="22" eb="23">
      <t>エン</t>
    </rPh>
    <phoneticPr fontId="6"/>
  </si>
  <si>
    <t>・高遠城址公園・史跡等散策・北沢峠、仙丈ヶ岳登山・駒ヶ岳登山 ・ゼロ磁場の分岐峠、ジオパークの出発点として。</t>
    <rPh sb="1" eb="3">
      <t>タカトオ</t>
    </rPh>
    <rPh sb="3" eb="5">
      <t>ジョウシ</t>
    </rPh>
    <rPh sb="5" eb="7">
      <t>コウエン</t>
    </rPh>
    <rPh sb="8" eb="10">
      <t>シセキ</t>
    </rPh>
    <rPh sb="10" eb="11">
      <t>トウ</t>
    </rPh>
    <rPh sb="11" eb="13">
      <t>サンサク</t>
    </rPh>
    <rPh sb="14" eb="16">
      <t>キタザワ</t>
    </rPh>
    <rPh sb="16" eb="17">
      <t>トウゲ</t>
    </rPh>
    <rPh sb="18" eb="19">
      <t>センニン</t>
    </rPh>
    <rPh sb="19" eb="20">
      <t>ジョウブ</t>
    </rPh>
    <rPh sb="21" eb="22">
      <t>タケ</t>
    </rPh>
    <rPh sb="22" eb="24">
      <t>トザン</t>
    </rPh>
    <rPh sb="25" eb="28">
      <t>コマガタケ</t>
    </rPh>
    <rPh sb="28" eb="30">
      <t>トザン</t>
    </rPh>
    <rPh sb="34" eb="36">
      <t>ジバ</t>
    </rPh>
    <rPh sb="37" eb="39">
      <t>ブンキ</t>
    </rPh>
    <rPh sb="39" eb="40">
      <t>トウゲ</t>
    </rPh>
    <rPh sb="47" eb="50">
      <t>シュッパツテン</t>
    </rPh>
    <phoneticPr fontId="6"/>
  </si>
  <si>
    <t>たつのパークホテル</t>
    <phoneticPr fontId="6"/>
  </si>
  <si>
    <t>http://www.tatsunopark.com</t>
    <phoneticPr fontId="6"/>
  </si>
  <si>
    <t>上伊那郡辰野町樋口２３９６ー２０</t>
    <rPh sb="0" eb="4">
      <t>カミイナグン</t>
    </rPh>
    <rPh sb="4" eb="7">
      <t>タツノマチ</t>
    </rPh>
    <rPh sb="7" eb="9">
      <t>ヒグチ</t>
    </rPh>
    <phoneticPr fontId="6"/>
  </si>
  <si>
    <t>０２６６-４１-２００１</t>
  </si>
  <si>
    <t>０２６６-４１-５３２８</t>
  </si>
  <si>
    <t>１泊２食付　１０，６００円(税込み)～</t>
    <rPh sb="1" eb="2">
      <t>ハク</t>
    </rPh>
    <rPh sb="3" eb="4">
      <t>ショク</t>
    </rPh>
    <rPh sb="4" eb="5">
      <t>ツキ</t>
    </rPh>
    <rPh sb="12" eb="13">
      <t>エン</t>
    </rPh>
    <rPh sb="14" eb="16">
      <t>ゼイコ</t>
    </rPh>
    <phoneticPr fontId="6"/>
  </si>
  <si>
    <t>通年１０％引（但し、連休・お盆・年末年始は除く）</t>
    <rPh sb="0" eb="2">
      <t>ツウネン</t>
    </rPh>
    <rPh sb="5" eb="6">
      <t>ヒ</t>
    </rPh>
    <rPh sb="7" eb="8">
      <t>タダ</t>
    </rPh>
    <rPh sb="10" eb="12">
      <t>レンキュウ</t>
    </rPh>
    <rPh sb="14" eb="15">
      <t>ボン</t>
    </rPh>
    <rPh sb="16" eb="18">
      <t>ネンマツ</t>
    </rPh>
    <rPh sb="18" eb="20">
      <t>ネンシ</t>
    </rPh>
    <rPh sb="21" eb="22">
      <t>ノゾ</t>
    </rPh>
    <phoneticPr fontId="6"/>
  </si>
  <si>
    <t>お肌つるつるの天然温泉でリラックスタイム。公園内にスポーツ施設も充実。リフレッシュにご利用ください。</t>
    <rPh sb="1" eb="2">
      <t>ハダ</t>
    </rPh>
    <rPh sb="7" eb="9">
      <t>テンネン</t>
    </rPh>
    <rPh sb="9" eb="11">
      <t>オンセン</t>
    </rPh>
    <rPh sb="21" eb="24">
      <t>コウエンナイ</t>
    </rPh>
    <rPh sb="29" eb="31">
      <t>シセツ</t>
    </rPh>
    <rPh sb="32" eb="34">
      <t>ジュウジツ</t>
    </rPh>
    <rPh sb="43" eb="45">
      <t>リヨウ</t>
    </rPh>
    <phoneticPr fontId="6"/>
  </si>
  <si>
    <t>・荒神山公園施設、松尾峡・しだれ栗森林公園・横川渓谷</t>
    <rPh sb="1" eb="2">
      <t>アライ</t>
    </rPh>
    <rPh sb="2" eb="3">
      <t>カミ</t>
    </rPh>
    <rPh sb="3" eb="4">
      <t>ヤマ</t>
    </rPh>
    <rPh sb="4" eb="6">
      <t>コウエン</t>
    </rPh>
    <rPh sb="6" eb="8">
      <t>シセツ</t>
    </rPh>
    <rPh sb="9" eb="11">
      <t>マツオ</t>
    </rPh>
    <rPh sb="11" eb="12">
      <t>キョウコク</t>
    </rPh>
    <rPh sb="16" eb="17">
      <t>クリ</t>
    </rPh>
    <rPh sb="17" eb="19">
      <t>シンリン</t>
    </rPh>
    <rPh sb="19" eb="21">
      <t>コウエン</t>
    </rPh>
    <rPh sb="22" eb="24">
      <t>ヨコカワ</t>
    </rPh>
    <rPh sb="24" eb="26">
      <t>ケイコク</t>
    </rPh>
    <phoneticPr fontId="6"/>
  </si>
  <si>
    <t>ながた荘</t>
    <rPh sb="3" eb="4">
      <t>ソウ</t>
    </rPh>
    <phoneticPr fontId="6"/>
  </si>
  <si>
    <t>上伊那郡箕輪町大字中箕輪３７３３</t>
    <rPh sb="0" eb="4">
      <t>カミイナグン</t>
    </rPh>
    <rPh sb="4" eb="7">
      <t>ミノワマチ</t>
    </rPh>
    <rPh sb="7" eb="9">
      <t>オオアザ</t>
    </rPh>
    <rPh sb="9" eb="10">
      <t>ナカ</t>
    </rPh>
    <rPh sb="10" eb="12">
      <t>ミノワ</t>
    </rPh>
    <phoneticPr fontId="6"/>
  </si>
  <si>
    <t>０２６５-７９-２６８２</t>
  </si>
  <si>
    <t>０２６５-７９-０３３８</t>
  </si>
  <si>
    <t>通常料金１泊２食付１０，０００円～(税込　１部屋２名様利用の場合)</t>
    <rPh sb="0" eb="2">
      <t>ツウジョウ</t>
    </rPh>
    <rPh sb="2" eb="4">
      <t>リョウキン</t>
    </rPh>
    <rPh sb="5" eb="6">
      <t>イッパク</t>
    </rPh>
    <rPh sb="7" eb="8">
      <t>ニショク</t>
    </rPh>
    <rPh sb="8" eb="9">
      <t>ツキ</t>
    </rPh>
    <rPh sb="15" eb="16">
      <t>エン</t>
    </rPh>
    <rPh sb="18" eb="20">
      <t>ゼイコ</t>
    </rPh>
    <rPh sb="22" eb="24">
      <t>ヘヤ</t>
    </rPh>
    <rPh sb="25" eb="26">
      <t>メイ</t>
    </rPh>
    <rPh sb="26" eb="27">
      <t>サマ</t>
    </rPh>
    <rPh sb="27" eb="29">
      <t>リヨウ</t>
    </rPh>
    <rPh sb="30" eb="32">
      <t>バアイ</t>
    </rPh>
    <phoneticPr fontId="6"/>
  </si>
  <si>
    <t xml:space="preserve">１泊２食付 ９，０００円～  (税込　１部屋２名様利用の場合)　部屋タイプ、１部屋のご利用人数により料金が異なります。宴会コースは別料金設定となります、ご相談ください。休前日、繁忙期は契約料金の対象外となります 。  </t>
    <rPh sb="1" eb="2">
      <t>イッパク</t>
    </rPh>
    <rPh sb="3" eb="4">
      <t>ニショク</t>
    </rPh>
    <rPh sb="4" eb="5">
      <t>ツキ</t>
    </rPh>
    <rPh sb="11" eb="12">
      <t>エン</t>
    </rPh>
    <rPh sb="32" eb="34">
      <t>ヘヤ</t>
    </rPh>
    <rPh sb="39" eb="41">
      <t>ヘヤ</t>
    </rPh>
    <rPh sb="43" eb="45">
      <t>リヨウ</t>
    </rPh>
    <rPh sb="45" eb="47">
      <t>ニンズウ</t>
    </rPh>
    <rPh sb="50" eb="52">
      <t>リョウキン</t>
    </rPh>
    <rPh sb="53" eb="54">
      <t>コト</t>
    </rPh>
    <rPh sb="59" eb="61">
      <t>エンカイ</t>
    </rPh>
    <rPh sb="65" eb="66">
      <t>ベツ</t>
    </rPh>
    <rPh sb="66" eb="68">
      <t>リョウキン</t>
    </rPh>
    <rPh sb="68" eb="70">
      <t>セッテイ</t>
    </rPh>
    <rPh sb="77" eb="79">
      <t>ソウダン</t>
    </rPh>
    <rPh sb="84" eb="85">
      <t>キュウ</t>
    </rPh>
    <rPh sb="85" eb="87">
      <t>ゼンジツ</t>
    </rPh>
    <rPh sb="88" eb="90">
      <t>ハンボウ</t>
    </rPh>
    <rPh sb="90" eb="91">
      <t>キ</t>
    </rPh>
    <rPh sb="92" eb="94">
      <t>ケイヤク</t>
    </rPh>
    <rPh sb="94" eb="96">
      <t>リョウキン</t>
    </rPh>
    <rPh sb="97" eb="100">
      <t>タイショウガイ</t>
    </rPh>
    <phoneticPr fontId="6"/>
  </si>
  <si>
    <t>チェックイン１６：００　チェックアウト１０：００　休館日第２．４火曜日</t>
    <rPh sb="25" eb="28">
      <t>キュウカンビ</t>
    </rPh>
    <rPh sb="28" eb="29">
      <t>ダイ</t>
    </rPh>
    <rPh sb="32" eb="35">
      <t>カヨウビ</t>
    </rPh>
    <phoneticPr fontId="6"/>
  </si>
  <si>
    <t>・みのわ温泉ながたの湯・ながた自然公園・箕輪ダムもみじ湖・信州伊那梅苑・信州伊那高原赤そばの里・美空ひばり歌の里・萱野高原</t>
    <rPh sb="4" eb="6">
      <t>オンセン</t>
    </rPh>
    <rPh sb="10" eb="11">
      <t>ユ</t>
    </rPh>
    <rPh sb="15" eb="17">
      <t>シゼン</t>
    </rPh>
    <rPh sb="17" eb="19">
      <t>コウエン</t>
    </rPh>
    <rPh sb="20" eb="22">
      <t>ミノワ</t>
    </rPh>
    <rPh sb="27" eb="28">
      <t>コ</t>
    </rPh>
    <rPh sb="29" eb="31">
      <t>シンシュウ</t>
    </rPh>
    <rPh sb="31" eb="33">
      <t>イナ</t>
    </rPh>
    <rPh sb="33" eb="34">
      <t>バイエン</t>
    </rPh>
    <rPh sb="34" eb="35">
      <t>エン</t>
    </rPh>
    <rPh sb="36" eb="38">
      <t>シンシュウ</t>
    </rPh>
    <rPh sb="38" eb="40">
      <t>イナ</t>
    </rPh>
    <rPh sb="40" eb="42">
      <t>コウゲン</t>
    </rPh>
    <rPh sb="42" eb="43">
      <t>アカ</t>
    </rPh>
    <rPh sb="46" eb="47">
      <t>サト</t>
    </rPh>
    <rPh sb="48" eb="50">
      <t>ミソラ</t>
    </rPh>
    <rPh sb="53" eb="54">
      <t>ウタ</t>
    </rPh>
    <rPh sb="55" eb="56">
      <t>サト</t>
    </rPh>
    <rPh sb="58" eb="59">
      <t>ノ</t>
    </rPh>
    <rPh sb="59" eb="61">
      <t>コウゲン</t>
    </rPh>
    <phoneticPr fontId="6"/>
  </si>
  <si>
    <t>望岳荘</t>
    <rPh sb="0" eb="1">
      <t>ノゾ</t>
    </rPh>
    <rPh sb="1" eb="2">
      <t>ガク</t>
    </rPh>
    <rPh sb="2" eb="3">
      <t>ソウ</t>
    </rPh>
    <phoneticPr fontId="6"/>
  </si>
  <si>
    <t>上伊那郡中川村大草４４８９</t>
    <rPh sb="0" eb="4">
      <t>カミイナグン</t>
    </rPh>
    <rPh sb="4" eb="7">
      <t>ナカガワムラ</t>
    </rPh>
    <rPh sb="7" eb="9">
      <t>オオクサ</t>
    </rPh>
    <phoneticPr fontId="6"/>
  </si>
  <si>
    <t>０２６５-８８-２０３３</t>
    <phoneticPr fontId="6"/>
  </si>
  <si>
    <t>０２６５-８８-３３３５</t>
    <phoneticPr fontId="6"/>
  </si>
  <si>
    <t>1泊2日2食付ご利用の場合、夕食時にお酒（日本酒）又はジュース1本サービス</t>
    <rPh sb="1" eb="2">
      <t>パク</t>
    </rPh>
    <rPh sb="2" eb="4">
      <t>フツカ</t>
    </rPh>
    <rPh sb="5" eb="6">
      <t>ショク</t>
    </rPh>
    <rPh sb="6" eb="7">
      <t>ツキ</t>
    </rPh>
    <rPh sb="8" eb="10">
      <t>リヨウ</t>
    </rPh>
    <rPh sb="11" eb="13">
      <t>バアイ</t>
    </rPh>
    <rPh sb="14" eb="17">
      <t>ユウショクジ</t>
    </rPh>
    <rPh sb="19" eb="20">
      <t>サケ</t>
    </rPh>
    <rPh sb="21" eb="24">
      <t>ニホンシュ</t>
    </rPh>
    <rPh sb="25" eb="26">
      <t>マタ</t>
    </rPh>
    <rPh sb="32" eb="33">
      <t>ポン</t>
    </rPh>
    <phoneticPr fontId="6"/>
  </si>
  <si>
    <t>①ハチ博物館を併せ持った施設　②高台に建つ閑静で見晴らしのよい宿</t>
    <rPh sb="3" eb="6">
      <t>ハクブツカン</t>
    </rPh>
    <rPh sb="7" eb="8">
      <t>アワ</t>
    </rPh>
    <rPh sb="9" eb="10">
      <t>モ</t>
    </rPh>
    <rPh sb="12" eb="14">
      <t>シセツ</t>
    </rPh>
    <rPh sb="16" eb="18">
      <t>タカダイ</t>
    </rPh>
    <rPh sb="19" eb="20">
      <t>タ</t>
    </rPh>
    <rPh sb="21" eb="23">
      <t>カンセイ</t>
    </rPh>
    <rPh sb="24" eb="26">
      <t>ミハ</t>
    </rPh>
    <rPh sb="31" eb="32">
      <t>ヤド</t>
    </rPh>
    <phoneticPr fontId="6"/>
  </si>
  <si>
    <t>陣馬形山、小渋湖、西原ぶどう園、アクアロマン（いちご狩り）、中央アルプス千畳敷、光前寺、アンフォルメル美術館、駒ヶ根高原美術館、マルスウィスキー、元善光寺</t>
    <rPh sb="0" eb="1">
      <t>ジン</t>
    </rPh>
    <rPh sb="1" eb="2">
      <t>ウマ</t>
    </rPh>
    <rPh sb="2" eb="3">
      <t>カタチ</t>
    </rPh>
    <rPh sb="3" eb="4">
      <t>サン</t>
    </rPh>
    <rPh sb="5" eb="6">
      <t>ショウ</t>
    </rPh>
    <rPh sb="6" eb="7">
      <t>シブ</t>
    </rPh>
    <rPh sb="7" eb="8">
      <t>コ</t>
    </rPh>
    <rPh sb="9" eb="11">
      <t>ニシハラ</t>
    </rPh>
    <rPh sb="14" eb="15">
      <t>エン</t>
    </rPh>
    <rPh sb="26" eb="27">
      <t>ガ</t>
    </rPh>
    <rPh sb="30" eb="32">
      <t>チュウオウ</t>
    </rPh>
    <rPh sb="36" eb="37">
      <t>セン</t>
    </rPh>
    <rPh sb="37" eb="38">
      <t>タタミ</t>
    </rPh>
    <rPh sb="38" eb="39">
      <t>シ</t>
    </rPh>
    <rPh sb="40" eb="41">
      <t>ヒカリ</t>
    </rPh>
    <rPh sb="41" eb="43">
      <t>マエデラ</t>
    </rPh>
    <rPh sb="51" eb="54">
      <t>ビジュツカン</t>
    </rPh>
    <rPh sb="55" eb="58">
      <t>コマガネ</t>
    </rPh>
    <rPh sb="58" eb="60">
      <t>コウゲン</t>
    </rPh>
    <rPh sb="60" eb="62">
      <t>ビジュツ</t>
    </rPh>
    <rPh sb="62" eb="63">
      <t>カン</t>
    </rPh>
    <rPh sb="73" eb="77">
      <t>モトゼンコウジ</t>
    </rPh>
    <phoneticPr fontId="6"/>
  </si>
  <si>
    <t>ＡＣＮ信州伊那谷キャンパーズヴィレッジ</t>
    <rPh sb="3" eb="5">
      <t>シンシュウ</t>
    </rPh>
    <rPh sb="5" eb="8">
      <t>イナダニ</t>
    </rPh>
    <phoneticPr fontId="6"/>
  </si>
  <si>
    <t>上伊那郡中川村大草７８３３</t>
    <rPh sb="0" eb="4">
      <t>カミイナグン</t>
    </rPh>
    <rPh sb="4" eb="7">
      <t>ナカガワムラ</t>
    </rPh>
    <rPh sb="7" eb="9">
      <t>オオクサ</t>
    </rPh>
    <phoneticPr fontId="6"/>
  </si>
  <si>
    <t>０２６５-８８-２６９５</t>
  </si>
  <si>
    <t>なし</t>
    <phoneticPr fontId="6"/>
  </si>
  <si>
    <t>キャンプサイト１区画１泊１，０００円～キャビン５，０００円～
車１台/泊１０００円
施設使用料大人１０００円／人／泊　小人２００円（小学生～高校生）未就学児無料</t>
    <rPh sb="8" eb="10">
      <t>クカク</t>
    </rPh>
    <rPh sb="11" eb="12">
      <t>ハク</t>
    </rPh>
    <rPh sb="13" eb="18">
      <t>000エン</t>
    </rPh>
    <rPh sb="28" eb="29">
      <t>エン</t>
    </rPh>
    <rPh sb="31" eb="32">
      <t>クルマ</t>
    </rPh>
    <rPh sb="33" eb="34">
      <t>ダイ</t>
    </rPh>
    <rPh sb="35" eb="36">
      <t>ハク</t>
    </rPh>
    <rPh sb="40" eb="41">
      <t>エン</t>
    </rPh>
    <rPh sb="42" eb="44">
      <t>シセツ</t>
    </rPh>
    <rPh sb="44" eb="46">
      <t>シヨウ</t>
    </rPh>
    <rPh sb="46" eb="47">
      <t>リョウ</t>
    </rPh>
    <rPh sb="47" eb="49">
      <t>オトナ</t>
    </rPh>
    <rPh sb="53" eb="54">
      <t>エン</t>
    </rPh>
    <rPh sb="55" eb="56">
      <t>ヒト</t>
    </rPh>
    <rPh sb="57" eb="58">
      <t>ハク</t>
    </rPh>
    <rPh sb="59" eb="61">
      <t>コビト</t>
    </rPh>
    <rPh sb="64" eb="65">
      <t>エン</t>
    </rPh>
    <rPh sb="66" eb="69">
      <t>ショウガクセイ</t>
    </rPh>
    <rPh sb="70" eb="73">
      <t>コウコウセイ</t>
    </rPh>
    <rPh sb="74" eb="78">
      <t>ミシュウガクジ</t>
    </rPh>
    <rPh sb="78" eb="80">
      <t>ムリョウ</t>
    </rPh>
    <phoneticPr fontId="6"/>
  </si>
  <si>
    <t>サイト使用料1０％ＯＦＦ　キャビン利用料５００円ＯＦＦ</t>
    <rPh sb="3" eb="6">
      <t>シヨウリョウ</t>
    </rPh>
    <rPh sb="17" eb="20">
      <t>リヨウリョウ</t>
    </rPh>
    <rPh sb="23" eb="24">
      <t>エン</t>
    </rPh>
    <phoneticPr fontId="6"/>
  </si>
  <si>
    <t>自然学校を併設していて、自然体験プログロムをたくさん用意しています。オンライン予約可能です。(24H OK)</t>
    <rPh sb="0" eb="2">
      <t>シゼン</t>
    </rPh>
    <rPh sb="2" eb="4">
      <t>ガッコウ</t>
    </rPh>
    <rPh sb="5" eb="7">
      <t>ヘイセツ</t>
    </rPh>
    <rPh sb="12" eb="14">
      <t>シゼン</t>
    </rPh>
    <rPh sb="14" eb="16">
      <t>タイケン</t>
    </rPh>
    <rPh sb="26" eb="28">
      <t>ヨウイ</t>
    </rPh>
    <rPh sb="39" eb="41">
      <t>ヨヤク</t>
    </rPh>
    <rPh sb="41" eb="43">
      <t>カノウ</t>
    </rPh>
    <phoneticPr fontId="6"/>
  </si>
  <si>
    <t>・陣馬形山・ハチ博物館・陶芸体験・そば打ち体験</t>
    <rPh sb="1" eb="2">
      <t>ジン</t>
    </rPh>
    <rPh sb="2" eb="3">
      <t>ウマ</t>
    </rPh>
    <rPh sb="3" eb="4">
      <t>カタチ</t>
    </rPh>
    <rPh sb="4" eb="5">
      <t>サン</t>
    </rPh>
    <rPh sb="8" eb="11">
      <t>ハクブツカン</t>
    </rPh>
    <rPh sb="12" eb="14">
      <t>トウゲイ</t>
    </rPh>
    <rPh sb="14" eb="16">
      <t>タイケン</t>
    </rPh>
    <rPh sb="19" eb="20">
      <t>ウ</t>
    </rPh>
    <rPh sb="21" eb="23">
      <t>タイケン</t>
    </rPh>
    <phoneticPr fontId="6"/>
  </si>
  <si>
    <t>桑原オートキャンプ場小渋釣堀場</t>
    <rPh sb="0" eb="2">
      <t>クワバラ</t>
    </rPh>
    <rPh sb="5" eb="10">
      <t>キャンプジョウ</t>
    </rPh>
    <rPh sb="10" eb="11">
      <t>チイ</t>
    </rPh>
    <rPh sb="11" eb="12">
      <t>シブイ</t>
    </rPh>
    <rPh sb="12" eb="14">
      <t>ツリボリ</t>
    </rPh>
    <rPh sb="14" eb="15">
      <t>ジョウ</t>
    </rPh>
    <phoneticPr fontId="6"/>
  </si>
  <si>
    <t>上伊那郡中川村大草７１２４ー４</t>
    <rPh sb="0" eb="4">
      <t>カミイナグン</t>
    </rPh>
    <rPh sb="4" eb="7">
      <t>ナカガワムラ</t>
    </rPh>
    <rPh sb="7" eb="9">
      <t>オオクサ</t>
    </rPh>
    <phoneticPr fontId="6"/>
  </si>
  <si>
    <t>０２６５-８８-３８８６</t>
  </si>
  <si>
    <t>りんごシャーベットおひとり様１個サービス</t>
    <rPh sb="13" eb="14">
      <t>サマ</t>
    </rPh>
    <rPh sb="15" eb="16">
      <t>コ</t>
    </rPh>
    <phoneticPr fontId="6"/>
  </si>
  <si>
    <t>眼鏡市場　諏訪店</t>
    <rPh sb="0" eb="2">
      <t>メガネ</t>
    </rPh>
    <rPh sb="2" eb="4">
      <t>イチバ</t>
    </rPh>
    <rPh sb="5" eb="7">
      <t>スワ</t>
    </rPh>
    <rPh sb="7" eb="8">
      <t>テン</t>
    </rPh>
    <phoneticPr fontId="6"/>
  </si>
  <si>
    <t>諏訪市四賀２２４２－４</t>
    <rPh sb="0" eb="3">
      <t>スワシ</t>
    </rPh>
    <rPh sb="3" eb="4">
      <t>ヨン</t>
    </rPh>
    <rPh sb="4" eb="5">
      <t>ガ</t>
    </rPh>
    <phoneticPr fontId="6"/>
  </si>
  <si>
    <t>０２６６-５４-５２８８</t>
    <phoneticPr fontId="6"/>
  </si>
  <si>
    <t>眼鏡市場　岡谷店</t>
    <rPh sb="0" eb="2">
      <t>メガネ</t>
    </rPh>
    <rPh sb="2" eb="4">
      <t>イチバ</t>
    </rPh>
    <rPh sb="5" eb="8">
      <t>オカヤテン</t>
    </rPh>
    <phoneticPr fontId="6"/>
  </si>
  <si>
    <t>岡谷市長地権現町1-7-37</t>
    <rPh sb="0" eb="4">
      <t>オカヤシチョウ</t>
    </rPh>
    <rPh sb="4" eb="5">
      <t>チ</t>
    </rPh>
    <rPh sb="5" eb="8">
      <t>ゴンゲンチョウ</t>
    </rPh>
    <phoneticPr fontId="6"/>
  </si>
  <si>
    <t>０２６６－２６－００１８</t>
    <phoneticPr fontId="6"/>
  </si>
  <si>
    <t>眼鏡市場　伊那店</t>
    <rPh sb="0" eb="2">
      <t>メガネ</t>
    </rPh>
    <rPh sb="2" eb="4">
      <t>イチバ</t>
    </rPh>
    <rPh sb="5" eb="7">
      <t>イナ</t>
    </rPh>
    <rPh sb="7" eb="8">
      <t>テン</t>
    </rPh>
    <phoneticPr fontId="6"/>
  </si>
  <si>
    <t>伊那市大字伊那部字上新田２６６４－１</t>
    <rPh sb="0" eb="3">
      <t>イナシ</t>
    </rPh>
    <rPh sb="3" eb="5">
      <t>ダイジ</t>
    </rPh>
    <rPh sb="5" eb="7">
      <t>イナ</t>
    </rPh>
    <rPh sb="7" eb="8">
      <t>ブ</t>
    </rPh>
    <rPh sb="8" eb="9">
      <t>ジ</t>
    </rPh>
    <rPh sb="9" eb="10">
      <t>ウエ</t>
    </rPh>
    <rPh sb="10" eb="12">
      <t>シンデン</t>
    </rPh>
    <phoneticPr fontId="6"/>
  </si>
  <si>
    <t>０２６５-７４-２５８８</t>
    <phoneticPr fontId="6"/>
  </si>
  <si>
    <t>眼鏡市場　飯田アップルロード店</t>
    <rPh sb="0" eb="2">
      <t>メガネ</t>
    </rPh>
    <rPh sb="2" eb="4">
      <t>イチバ</t>
    </rPh>
    <rPh sb="5" eb="7">
      <t>イイダ</t>
    </rPh>
    <rPh sb="14" eb="15">
      <t>テン</t>
    </rPh>
    <phoneticPr fontId="6"/>
  </si>
  <si>
    <t>飯田市鼎名古熊577/4</t>
    <rPh sb="0" eb="3">
      <t>イイダシ</t>
    </rPh>
    <rPh sb="3" eb="7">
      <t>カナエナゴクマ</t>
    </rPh>
    <phoneticPr fontId="6"/>
  </si>
  <si>
    <t>０２５－５６－４３３８</t>
    <phoneticPr fontId="6"/>
  </si>
  <si>
    <t>０２６５－５６－４３３８</t>
    <phoneticPr fontId="6"/>
  </si>
  <si>
    <t>熱川温泉　熱川プリンスホテル　</t>
    <rPh sb="0" eb="1">
      <t>ネツ</t>
    </rPh>
    <rPh sb="1" eb="2">
      <t>カワ</t>
    </rPh>
    <rPh sb="2" eb="4">
      <t>オンセン</t>
    </rPh>
    <rPh sb="5" eb="6">
      <t>ネツ</t>
    </rPh>
    <rPh sb="6" eb="7">
      <t>カワ</t>
    </rPh>
    <phoneticPr fontId="6"/>
  </si>
  <si>
    <t>https://www.atagawa-prince.co.jp</t>
    <phoneticPr fontId="6"/>
  </si>
  <si>
    <t>〒413-0302 静岡県賀茂郡東伊豆町熱川温泉</t>
    <phoneticPr fontId="6"/>
  </si>
  <si>
    <t>０５５７-２３-１２３４</t>
  </si>
  <si>
    <t>０５５７-２３-４６９６</t>
  </si>
  <si>
    <t>23,250円</t>
    <rPh sb="6" eb="7">
      <t>エン</t>
    </rPh>
    <phoneticPr fontId="6"/>
  </si>
  <si>
    <t>宿泊特典として、1部屋に\2,000 各旅館内利用券プレゼント
会員及びその家族、通常料金より10％引き</t>
    <rPh sb="0" eb="2">
      <t>シュクハク</t>
    </rPh>
    <rPh sb="2" eb="4">
      <t>トクテン</t>
    </rPh>
    <rPh sb="9" eb="11">
      <t>ヘヤ</t>
    </rPh>
    <rPh sb="19" eb="20">
      <t>カク</t>
    </rPh>
    <rPh sb="20" eb="22">
      <t>リョカン</t>
    </rPh>
    <rPh sb="22" eb="23">
      <t>ナイ</t>
    </rPh>
    <rPh sb="23" eb="26">
      <t>リヨウケン</t>
    </rPh>
    <rPh sb="32" eb="34">
      <t>カイイン</t>
    </rPh>
    <rPh sb="34" eb="35">
      <t>オヨ</t>
    </rPh>
    <rPh sb="38" eb="40">
      <t>カゾク</t>
    </rPh>
    <rPh sb="41" eb="43">
      <t>ツウジョウ</t>
    </rPh>
    <rPh sb="43" eb="45">
      <t>リョウキン</t>
    </rPh>
    <rPh sb="50" eb="51">
      <t>ヒ</t>
    </rPh>
    <phoneticPr fontId="6"/>
  </si>
  <si>
    <t>伊豆の中でも熱川温泉は、湯量　泉質をほこる天然温泉が町中に湯煙を吹き上げ、海の幸にも恵まれ、冬暖かく、夏は海水浴と、一年を通してゆっくりお過ごしいただける温泉場です。</t>
    <rPh sb="0" eb="2">
      <t>イズ</t>
    </rPh>
    <rPh sb="3" eb="4">
      <t>ナカ</t>
    </rPh>
    <rPh sb="6" eb="7">
      <t>ネツ</t>
    </rPh>
    <rPh sb="7" eb="8">
      <t>カワ</t>
    </rPh>
    <rPh sb="8" eb="10">
      <t>オンセン</t>
    </rPh>
    <rPh sb="12" eb="14">
      <t>ユリョウ</t>
    </rPh>
    <rPh sb="15" eb="17">
      <t>センシツ</t>
    </rPh>
    <rPh sb="21" eb="23">
      <t>テンネン</t>
    </rPh>
    <rPh sb="23" eb="25">
      <t>オンセン</t>
    </rPh>
    <rPh sb="26" eb="28">
      <t>マチジュウ</t>
    </rPh>
    <rPh sb="29" eb="31">
      <t>ユケムリ</t>
    </rPh>
    <rPh sb="32" eb="33">
      <t>フ</t>
    </rPh>
    <rPh sb="34" eb="35">
      <t>ア</t>
    </rPh>
    <rPh sb="37" eb="38">
      <t>ウミ</t>
    </rPh>
    <rPh sb="39" eb="40">
      <t>サチ</t>
    </rPh>
    <rPh sb="42" eb="43">
      <t>メグ</t>
    </rPh>
    <rPh sb="46" eb="47">
      <t>フユ</t>
    </rPh>
    <rPh sb="47" eb="48">
      <t>アタタ</t>
    </rPh>
    <rPh sb="51" eb="52">
      <t>ナツ</t>
    </rPh>
    <rPh sb="53" eb="56">
      <t>カイスイヨク</t>
    </rPh>
    <rPh sb="58" eb="60">
      <t>イチネン</t>
    </rPh>
    <rPh sb="61" eb="62">
      <t>トオ</t>
    </rPh>
    <rPh sb="69" eb="70">
      <t>ス</t>
    </rPh>
    <rPh sb="77" eb="79">
      <t>オンセン</t>
    </rPh>
    <rPh sb="79" eb="80">
      <t>バ</t>
    </rPh>
    <phoneticPr fontId="6"/>
  </si>
  <si>
    <r>
      <t>熱川バナナワニ園、日本仮面歴史館、熱川ほっとぱぁーく、湯の華ぱぁーく温泉資料館、熱川桜坂公園、みかん狩り、いちご狩り、</t>
    </r>
    <r>
      <rPr>
        <sz val="10"/>
        <color rgb="FFFF0000"/>
        <rFont val="ＭＳ Ｐゴシック"/>
        <family val="3"/>
        <charset val="128"/>
      </rPr>
      <t>大空山ロープウェイ、
城ケ崎海岸つり場、ブランイルミ</t>
    </r>
    <rPh sb="0" eb="1">
      <t>ネツ</t>
    </rPh>
    <rPh sb="1" eb="2">
      <t>カワ</t>
    </rPh>
    <rPh sb="7" eb="8">
      <t>エン</t>
    </rPh>
    <rPh sb="9" eb="11">
      <t>ニホン</t>
    </rPh>
    <rPh sb="11" eb="13">
      <t>カメン</t>
    </rPh>
    <rPh sb="13" eb="16">
      <t>レキシカン</t>
    </rPh>
    <rPh sb="17" eb="18">
      <t>ネツ</t>
    </rPh>
    <rPh sb="18" eb="19">
      <t>カワ</t>
    </rPh>
    <rPh sb="27" eb="28">
      <t>ユ</t>
    </rPh>
    <rPh sb="29" eb="30">
      <t>ハナ</t>
    </rPh>
    <rPh sb="34" eb="36">
      <t>オンセン</t>
    </rPh>
    <rPh sb="36" eb="39">
      <t>シリョウカン</t>
    </rPh>
    <rPh sb="40" eb="42">
      <t>アタガワ</t>
    </rPh>
    <rPh sb="42" eb="44">
      <t>サクラザカ</t>
    </rPh>
    <rPh sb="44" eb="46">
      <t>コウエン</t>
    </rPh>
    <rPh sb="50" eb="51">
      <t>カ</t>
    </rPh>
    <rPh sb="56" eb="57">
      <t>カ</t>
    </rPh>
    <rPh sb="59" eb="60">
      <t>ダイ</t>
    </rPh>
    <rPh sb="60" eb="62">
      <t>クウザン</t>
    </rPh>
    <rPh sb="70" eb="73">
      <t>シロガサキ</t>
    </rPh>
    <rPh sb="73" eb="75">
      <t>カイガン</t>
    </rPh>
    <rPh sb="77" eb="78">
      <t>ジョウ</t>
    </rPh>
    <phoneticPr fontId="6"/>
  </si>
  <si>
    <t>熱川温泉　粋光　</t>
    <rPh sb="0" eb="1">
      <t>ネツ</t>
    </rPh>
    <rPh sb="1" eb="2">
      <t>カワ</t>
    </rPh>
    <rPh sb="2" eb="4">
      <t>オンセン</t>
    </rPh>
    <rPh sb="5" eb="6">
      <t>スイ</t>
    </rPh>
    <rPh sb="6" eb="7">
      <t>ヒカリ</t>
    </rPh>
    <phoneticPr fontId="6"/>
  </si>
  <si>
    <t>http://www.a-suiko.com/</t>
    <phoneticPr fontId="6"/>
  </si>
  <si>
    <r>
      <t>静岡県賀茂郡東伊豆町奈良本</t>
    </r>
    <r>
      <rPr>
        <sz val="9"/>
        <rFont val="Lr oSVbN"/>
        <family val="2"/>
      </rPr>
      <t>1271</t>
    </r>
    <r>
      <rPr>
        <sz val="9"/>
        <rFont val="ＭＳ Ｐゴシック"/>
        <family val="3"/>
        <charset val="128"/>
      </rPr>
      <t>－</t>
    </r>
    <r>
      <rPr>
        <sz val="9"/>
        <rFont val="Lr oSVbN"/>
        <family val="2"/>
      </rPr>
      <t>2</t>
    </r>
    <phoneticPr fontId="6"/>
  </si>
  <si>
    <t>０５５７-２３-２３４５</t>
  </si>
  <si>
    <t>０５５７-２３-１３４０</t>
  </si>
  <si>
    <t>23.650円～</t>
    <rPh sb="6" eb="7">
      <t>エン</t>
    </rPh>
    <phoneticPr fontId="6"/>
  </si>
  <si>
    <r>
      <t>会員及びその家族、通常料金より10％引き(4/29～</t>
    </r>
    <r>
      <rPr>
        <sz val="10"/>
        <color rgb="FFFF0000"/>
        <rFont val="ＭＳ Ｐゴシック"/>
        <family val="3"/>
        <charset val="128"/>
      </rPr>
      <t>5/6</t>
    </r>
    <r>
      <rPr>
        <sz val="10"/>
        <rFont val="ＭＳ Ｐゴシック"/>
        <family val="3"/>
        <charset val="128"/>
      </rPr>
      <t>，8/10～8/15，12/28～1/3は除く）</t>
    </r>
    <phoneticPr fontId="6"/>
  </si>
  <si>
    <r>
      <t>熱川バナナワニ園、日本仮面歴史館、熱川ハーブテラス、熱川ほっとぱぁーく、湯の華ぱぁーく温泉資料館、熱川桜坂公園、みかん狩り、いちご狩り、</t>
    </r>
    <r>
      <rPr>
        <sz val="10"/>
        <color rgb="FFFF0000"/>
        <rFont val="ＭＳ Ｐゴシック"/>
        <family val="3"/>
        <charset val="128"/>
      </rPr>
      <t>奈良本けやき公園、大川竹ヶ沢公園</t>
    </r>
    <rPh sb="0" eb="1">
      <t>ネツ</t>
    </rPh>
    <rPh sb="1" eb="2">
      <t>カワ</t>
    </rPh>
    <rPh sb="7" eb="8">
      <t>エン</t>
    </rPh>
    <rPh sb="9" eb="11">
      <t>ニホン</t>
    </rPh>
    <rPh sb="11" eb="13">
      <t>カメン</t>
    </rPh>
    <rPh sb="13" eb="16">
      <t>レキシカン</t>
    </rPh>
    <rPh sb="17" eb="18">
      <t>ネツ</t>
    </rPh>
    <rPh sb="18" eb="19">
      <t>カワ</t>
    </rPh>
    <rPh sb="26" eb="27">
      <t>コウネツ</t>
    </rPh>
    <rPh sb="27" eb="28">
      <t>カワ</t>
    </rPh>
    <rPh sb="36" eb="37">
      <t>ユ</t>
    </rPh>
    <rPh sb="38" eb="39">
      <t>ハナ</t>
    </rPh>
    <rPh sb="43" eb="45">
      <t>オンセン</t>
    </rPh>
    <rPh sb="45" eb="48">
      <t>シリョウカン</t>
    </rPh>
    <rPh sb="49" eb="51">
      <t>アタガワ</t>
    </rPh>
    <rPh sb="51" eb="53">
      <t>サクラザカ</t>
    </rPh>
    <rPh sb="53" eb="55">
      <t>コウエン</t>
    </rPh>
    <rPh sb="59" eb="60">
      <t>カ</t>
    </rPh>
    <rPh sb="65" eb="66">
      <t>カ</t>
    </rPh>
    <rPh sb="68" eb="70">
      <t>ナラ</t>
    </rPh>
    <rPh sb="70" eb="71">
      <t>モト</t>
    </rPh>
    <rPh sb="74" eb="76">
      <t>コウエン</t>
    </rPh>
    <rPh sb="77" eb="79">
      <t>オオカワ</t>
    </rPh>
    <rPh sb="79" eb="80">
      <t>タケ</t>
    </rPh>
    <rPh sb="81" eb="82">
      <t>サワ</t>
    </rPh>
    <rPh sb="82" eb="84">
      <t>コウエン</t>
    </rPh>
    <phoneticPr fontId="6"/>
  </si>
  <si>
    <t>熱川温泉　ホテル志なよし　　</t>
    <rPh sb="0" eb="1">
      <t>ネツ</t>
    </rPh>
    <rPh sb="1" eb="2">
      <t>カワ</t>
    </rPh>
    <rPh sb="2" eb="4">
      <t>オンセン</t>
    </rPh>
    <rPh sb="8" eb="9">
      <t>シ</t>
    </rPh>
    <phoneticPr fontId="6"/>
  </si>
  <si>
    <t>http://www.shinayoshi.com/</t>
    <phoneticPr fontId="6"/>
  </si>
  <si>
    <r>
      <t>静岡県賀茂郡東伊豆町奈良本</t>
    </r>
    <r>
      <rPr>
        <sz val="9"/>
        <rFont val="Lr oSVbN"/>
        <family val="2"/>
      </rPr>
      <t>983</t>
    </r>
    <r>
      <rPr>
        <sz val="9"/>
        <rFont val="ＭＳ Ｐゴシック"/>
        <family val="3"/>
        <charset val="128"/>
      </rPr>
      <t>－</t>
    </r>
    <r>
      <rPr>
        <sz val="9"/>
        <rFont val="Lr oSVbN"/>
        <family val="2"/>
      </rPr>
      <t>1</t>
    </r>
  </si>
  <si>
    <t>０５５７-２３-２２６０</t>
  </si>
  <si>
    <t>０５５７-２３-１５７１</t>
  </si>
  <si>
    <t>10,000円</t>
    <rPh sb="6" eb="7">
      <t>エン</t>
    </rPh>
    <phoneticPr fontId="6"/>
  </si>
  <si>
    <t>宿泊特典として、1部屋に\2,000 各旅館内利用券プレゼント
会員及びその家族、通常料金より10％引き</t>
    <rPh sb="0" eb="2">
      <t>シュクハク</t>
    </rPh>
    <rPh sb="2" eb="4">
      <t>トクテン</t>
    </rPh>
    <rPh sb="9" eb="11">
      <t>ヘヤ</t>
    </rPh>
    <rPh sb="19" eb="20">
      <t>カク</t>
    </rPh>
    <rPh sb="20" eb="22">
      <t>リョカン</t>
    </rPh>
    <rPh sb="22" eb="23">
      <t>ナイ</t>
    </rPh>
    <rPh sb="23" eb="26">
      <t>リヨウケン</t>
    </rPh>
    <phoneticPr fontId="6"/>
  </si>
  <si>
    <t>熱川バナナワニ園、日本仮面歴史館、熱川ハーブテラス、高磯の湯、熱川ほっとぱぁーく、湯の華ぱぁーく温泉資料館、熱川桜坂公園、みかん狩り、いちご狩り</t>
    <rPh sb="0" eb="1">
      <t>ネツ</t>
    </rPh>
    <rPh sb="1" eb="2">
      <t>カワ</t>
    </rPh>
    <rPh sb="7" eb="8">
      <t>エン</t>
    </rPh>
    <rPh sb="9" eb="11">
      <t>ニホン</t>
    </rPh>
    <rPh sb="11" eb="13">
      <t>カメン</t>
    </rPh>
    <rPh sb="13" eb="16">
      <t>レキシカン</t>
    </rPh>
    <rPh sb="17" eb="18">
      <t>ネツ</t>
    </rPh>
    <rPh sb="18" eb="19">
      <t>カワ</t>
    </rPh>
    <rPh sb="26" eb="28">
      <t>タカイソ</t>
    </rPh>
    <rPh sb="29" eb="30">
      <t>ユ</t>
    </rPh>
    <rPh sb="31" eb="32">
      <t>ネツ</t>
    </rPh>
    <rPh sb="32" eb="33">
      <t>カワ</t>
    </rPh>
    <rPh sb="41" eb="42">
      <t>ユ</t>
    </rPh>
    <rPh sb="43" eb="44">
      <t>ハナ</t>
    </rPh>
    <rPh sb="48" eb="50">
      <t>オンセン</t>
    </rPh>
    <rPh sb="50" eb="53">
      <t>シリョウカン</t>
    </rPh>
    <rPh sb="54" eb="56">
      <t>アタガワ</t>
    </rPh>
    <rPh sb="56" eb="58">
      <t>サクラザカ</t>
    </rPh>
    <rPh sb="58" eb="60">
      <t>コウエン</t>
    </rPh>
    <rPh sb="64" eb="65">
      <t>カ</t>
    </rPh>
    <rPh sb="70" eb="71">
      <t>カ</t>
    </rPh>
    <phoneticPr fontId="6"/>
  </si>
  <si>
    <t>【ホテル】駒ヶ根高原リゾートリンクス</t>
    <rPh sb="5" eb="8">
      <t>コマガネ</t>
    </rPh>
    <rPh sb="8" eb="10">
      <t>コウゲン</t>
    </rPh>
    <phoneticPr fontId="6"/>
  </si>
  <si>
    <t>http://www.komagane-linx.co.jp/</t>
    <phoneticPr fontId="6"/>
  </si>
  <si>
    <t>長野県駒ヶ根市赤穂5番1086</t>
    <rPh sb="0" eb="3">
      <t>ナガノケン</t>
    </rPh>
    <rPh sb="3" eb="7">
      <t>コマガネシ</t>
    </rPh>
    <rPh sb="7" eb="9">
      <t>アカホ</t>
    </rPh>
    <rPh sb="10" eb="11">
      <t>バン</t>
    </rPh>
    <phoneticPr fontId="6"/>
  </si>
  <si>
    <t>0265－82－8511</t>
    <phoneticPr fontId="6"/>
  </si>
  <si>
    <t>０2６5－8２－8522</t>
    <phoneticPr fontId="6"/>
  </si>
  <si>
    <r>
      <t>宿泊時大人お一人につき「館内クーポン５００円」をプレゼント。※申込み時に「勤労者互助会･共済会の特典を利用したい」とお伝えください。特典はｲﾝﾀｰﾈｯﾄの旅行サイトに掲載しているプランは除きます。料金は通常料金</t>
    </r>
    <r>
      <rPr>
        <sz val="10"/>
        <color rgb="FFFF0000"/>
        <rFont val="ＭＳ Ｐゴシック"/>
        <family val="3"/>
        <charset val="128"/>
      </rPr>
      <t>17,600～</t>
    </r>
    <r>
      <rPr>
        <sz val="10"/>
        <rFont val="ＭＳ Ｐゴシック"/>
        <family val="3"/>
        <charset val="128"/>
      </rPr>
      <t>※曜日・季節により変更有り。</t>
    </r>
    <rPh sb="0" eb="2">
      <t>シュクハク</t>
    </rPh>
    <rPh sb="2" eb="3">
      <t>ジ</t>
    </rPh>
    <rPh sb="3" eb="5">
      <t>オトナ</t>
    </rPh>
    <rPh sb="6" eb="8">
      <t>ヒトリ</t>
    </rPh>
    <rPh sb="12" eb="14">
      <t>カンナイ</t>
    </rPh>
    <rPh sb="21" eb="22">
      <t>エン</t>
    </rPh>
    <rPh sb="31" eb="33">
      <t>モウシコ</t>
    </rPh>
    <rPh sb="34" eb="35">
      <t>ジ</t>
    </rPh>
    <rPh sb="37" eb="40">
      <t>キンロウシャ</t>
    </rPh>
    <rPh sb="40" eb="42">
      <t>ゴジョ</t>
    </rPh>
    <rPh sb="42" eb="43">
      <t>カイ</t>
    </rPh>
    <rPh sb="44" eb="47">
      <t>キョウサイカイ</t>
    </rPh>
    <rPh sb="48" eb="50">
      <t>トクテン</t>
    </rPh>
    <rPh sb="51" eb="53">
      <t>リヨウ</t>
    </rPh>
    <rPh sb="59" eb="60">
      <t>ツタ</t>
    </rPh>
    <rPh sb="66" eb="68">
      <t>トクテン</t>
    </rPh>
    <rPh sb="77" eb="79">
      <t>リョコウ</t>
    </rPh>
    <rPh sb="83" eb="85">
      <t>ケイサイ</t>
    </rPh>
    <rPh sb="93" eb="94">
      <t>ノゾ</t>
    </rPh>
    <rPh sb="98" eb="100">
      <t>リョウキン</t>
    </rPh>
    <rPh sb="101" eb="103">
      <t>ツウジョウ</t>
    </rPh>
    <rPh sb="103" eb="105">
      <t>リョウキン</t>
    </rPh>
    <rPh sb="113" eb="115">
      <t>ヨウビ</t>
    </rPh>
    <rPh sb="116" eb="118">
      <t>キセツ</t>
    </rPh>
    <rPh sb="121" eb="123">
      <t>ヘンコウ</t>
    </rPh>
    <rPh sb="123" eb="124">
      <t>ア</t>
    </rPh>
    <phoneticPr fontId="6"/>
  </si>
  <si>
    <t>①アクセスが抜群に良い。②ホテル周辺のロケーションが良い。③お料理がおいしい。　中央自動車道駒ヶ根インターより3分、山道を走ることなく本格的なリゾートエリアへ行くことができます。ホテルは中央アルプスの麓にあり、森林浴とアルプスの絶景も見ながら過ごす散策も気持ち良いものです。ホテルの夕食は食べ放題のバイキング料理を基本としており、フレンチ料理のシェフがそのほとんどの料理を手づくりしています。中でも「ライブキッチン」として目の前の鉄板で焼く特選牛の厚切りステーキと、ホテルオリジナルの高級ブランド豚「あっぷる豚」の岩塩焼きはお客様の人気ランキング1・2位となっています。</t>
    <rPh sb="6" eb="8">
      <t>バツグン</t>
    </rPh>
    <rPh sb="9" eb="10">
      <t>ヨ</t>
    </rPh>
    <rPh sb="16" eb="18">
      <t>シュウヘン</t>
    </rPh>
    <rPh sb="26" eb="27">
      <t>ヨ</t>
    </rPh>
    <rPh sb="31" eb="33">
      <t>リョウリ</t>
    </rPh>
    <rPh sb="40" eb="42">
      <t>チュウオウ</t>
    </rPh>
    <rPh sb="42" eb="45">
      <t>ジドウシャ</t>
    </rPh>
    <rPh sb="45" eb="46">
      <t>ドウ</t>
    </rPh>
    <rPh sb="46" eb="49">
      <t>コマガネ</t>
    </rPh>
    <rPh sb="56" eb="57">
      <t>フン</t>
    </rPh>
    <rPh sb="58" eb="60">
      <t>ヤマミチ</t>
    </rPh>
    <rPh sb="61" eb="62">
      <t>ハシ</t>
    </rPh>
    <rPh sb="67" eb="69">
      <t>ホンカク</t>
    </rPh>
    <rPh sb="69" eb="70">
      <t>テキ</t>
    </rPh>
    <rPh sb="79" eb="80">
      <t>イ</t>
    </rPh>
    <rPh sb="93" eb="95">
      <t>チュウオウ</t>
    </rPh>
    <rPh sb="100" eb="101">
      <t>ロク</t>
    </rPh>
    <rPh sb="105" eb="108">
      <t>シンリンヨク</t>
    </rPh>
    <rPh sb="114" eb="116">
      <t>ゼッケイ</t>
    </rPh>
    <rPh sb="117" eb="118">
      <t>ミ</t>
    </rPh>
    <rPh sb="121" eb="122">
      <t>ス</t>
    </rPh>
    <rPh sb="124" eb="126">
      <t>サンサク</t>
    </rPh>
    <rPh sb="127" eb="129">
      <t>キモ</t>
    </rPh>
    <rPh sb="130" eb="131">
      <t>ヨ</t>
    </rPh>
    <rPh sb="141" eb="143">
      <t>ユウショク</t>
    </rPh>
    <rPh sb="144" eb="145">
      <t>タ</t>
    </rPh>
    <rPh sb="146" eb="148">
      <t>ホウダイ</t>
    </rPh>
    <rPh sb="154" eb="156">
      <t>リョウリ</t>
    </rPh>
    <rPh sb="157" eb="159">
      <t>キホン</t>
    </rPh>
    <rPh sb="169" eb="171">
      <t>リョウリ</t>
    </rPh>
    <rPh sb="183" eb="185">
      <t>リョウリ</t>
    </rPh>
    <rPh sb="186" eb="187">
      <t>テ</t>
    </rPh>
    <rPh sb="196" eb="197">
      <t>ナカ</t>
    </rPh>
    <rPh sb="211" eb="212">
      <t>メ</t>
    </rPh>
    <rPh sb="213" eb="214">
      <t>マエ</t>
    </rPh>
    <rPh sb="215" eb="217">
      <t>テッパン</t>
    </rPh>
    <rPh sb="218" eb="219">
      <t>ヤ</t>
    </rPh>
    <rPh sb="220" eb="222">
      <t>トクセン</t>
    </rPh>
    <rPh sb="222" eb="223">
      <t>ギュウ</t>
    </rPh>
    <rPh sb="224" eb="226">
      <t>アツギ</t>
    </rPh>
    <rPh sb="242" eb="244">
      <t>コウキュウ</t>
    </rPh>
    <rPh sb="248" eb="249">
      <t>ブタ</t>
    </rPh>
    <rPh sb="254" eb="255">
      <t>ブタ</t>
    </rPh>
    <rPh sb="257" eb="258">
      <t>イワ</t>
    </rPh>
    <rPh sb="258" eb="259">
      <t>シオ</t>
    </rPh>
    <rPh sb="259" eb="260">
      <t>ヤ</t>
    </rPh>
    <rPh sb="263" eb="265">
      <t>キャクサマ</t>
    </rPh>
    <rPh sb="266" eb="268">
      <t>ニンキ</t>
    </rPh>
    <rPh sb="276" eb="277">
      <t>イ</t>
    </rPh>
    <phoneticPr fontId="6"/>
  </si>
  <si>
    <t>中央アルプス千畳敷は、ホテルの目の前にバス亭があり便利で、ホテルに自家用車を預けて行く事も可能です。その他周辺の自然の中で過ごすこともお勧め。「かんてんパパ」「養命酒」「北川製菓」など、工場見学も楽しめます。早太郎伝説の名称「光前寺」や季節によってはプルーンや桃・りんご狩りなどフルーツ狩りや野菜収穫など体験施設も沢山あります。</t>
    <rPh sb="0" eb="2">
      <t>チュウオウ</t>
    </rPh>
    <rPh sb="6" eb="9">
      <t>センジョウジキ</t>
    </rPh>
    <rPh sb="15" eb="16">
      <t>メ</t>
    </rPh>
    <rPh sb="17" eb="18">
      <t>マエ</t>
    </rPh>
    <rPh sb="21" eb="22">
      <t>テイ</t>
    </rPh>
    <rPh sb="25" eb="27">
      <t>ベンリ</t>
    </rPh>
    <rPh sb="33" eb="37">
      <t>ジカヨウシャ</t>
    </rPh>
    <rPh sb="38" eb="39">
      <t>アズ</t>
    </rPh>
    <rPh sb="41" eb="42">
      <t>イ</t>
    </rPh>
    <rPh sb="43" eb="44">
      <t>コト</t>
    </rPh>
    <rPh sb="45" eb="47">
      <t>カノウ</t>
    </rPh>
    <rPh sb="52" eb="53">
      <t>タ</t>
    </rPh>
    <rPh sb="53" eb="55">
      <t>シュウヘン</t>
    </rPh>
    <rPh sb="56" eb="58">
      <t>シゼン</t>
    </rPh>
    <rPh sb="59" eb="60">
      <t>ナカ</t>
    </rPh>
    <rPh sb="61" eb="62">
      <t>ス</t>
    </rPh>
    <rPh sb="68" eb="69">
      <t>スス</t>
    </rPh>
    <rPh sb="80" eb="83">
      <t>ヨウメイシュ</t>
    </rPh>
    <rPh sb="85" eb="87">
      <t>キタガワ</t>
    </rPh>
    <rPh sb="87" eb="89">
      <t>セイカ</t>
    </rPh>
    <rPh sb="93" eb="95">
      <t>コウジョウ</t>
    </rPh>
    <rPh sb="95" eb="97">
      <t>ケンガク</t>
    </rPh>
    <rPh sb="98" eb="99">
      <t>タノ</t>
    </rPh>
    <rPh sb="104" eb="105">
      <t>ハヤ</t>
    </rPh>
    <rPh sb="105" eb="107">
      <t>タロウ</t>
    </rPh>
    <rPh sb="107" eb="109">
      <t>デンセツ</t>
    </rPh>
    <rPh sb="110" eb="112">
      <t>メイショウ</t>
    </rPh>
    <rPh sb="113" eb="116">
      <t>コウゼンジ</t>
    </rPh>
    <rPh sb="118" eb="120">
      <t>キセツ</t>
    </rPh>
    <rPh sb="130" eb="131">
      <t>モモ</t>
    </rPh>
    <rPh sb="135" eb="136">
      <t>ガ</t>
    </rPh>
    <rPh sb="143" eb="144">
      <t>ガ</t>
    </rPh>
    <rPh sb="146" eb="148">
      <t>ヤサイ</t>
    </rPh>
    <rPh sb="148" eb="150">
      <t>シュウカク</t>
    </rPh>
    <rPh sb="152" eb="154">
      <t>タイケン</t>
    </rPh>
    <rPh sb="154" eb="156">
      <t>シセツ</t>
    </rPh>
    <rPh sb="157" eb="159">
      <t>タクサン</t>
    </rPh>
    <phoneticPr fontId="6"/>
  </si>
  <si>
    <r>
      <t>大芝荘　</t>
    </r>
    <r>
      <rPr>
        <sz val="20"/>
        <color rgb="FFFF0000"/>
        <rFont val="ＭＳ Ｐゴシック"/>
        <family val="3"/>
        <charset val="128"/>
      </rPr>
      <t>※休館</t>
    </r>
    <rPh sb="0" eb="2">
      <t>オオシバ</t>
    </rPh>
    <rPh sb="2" eb="3">
      <t>ソウ</t>
    </rPh>
    <rPh sb="5" eb="7">
      <t>キュウカン</t>
    </rPh>
    <phoneticPr fontId="6"/>
  </si>
  <si>
    <t>http://oshiba.jp</t>
    <phoneticPr fontId="6"/>
  </si>
  <si>
    <t>長野県伊那郡南箕輪村2358-5</t>
    <rPh sb="0" eb="3">
      <t>ナガノケン</t>
    </rPh>
    <rPh sb="3" eb="5">
      <t>イナ</t>
    </rPh>
    <rPh sb="5" eb="6">
      <t>グン</t>
    </rPh>
    <rPh sb="6" eb="7">
      <t>ミナミ</t>
    </rPh>
    <rPh sb="7" eb="9">
      <t>ミノワ</t>
    </rPh>
    <rPh sb="9" eb="10">
      <t>ムラ</t>
    </rPh>
    <phoneticPr fontId="6"/>
  </si>
  <si>
    <t>0265-76-0048</t>
    <phoneticPr fontId="6"/>
  </si>
  <si>
    <t>０２６５－７６－９６５５</t>
    <phoneticPr fontId="6"/>
  </si>
  <si>
    <t>会員特別　　宿泊料　1,000円引き　　日帰り温泉大芝の湯　入浴券　割引券サービス</t>
    <rPh sb="0" eb="2">
      <t>カイイン</t>
    </rPh>
    <rPh sb="2" eb="4">
      <t>トクベツ</t>
    </rPh>
    <rPh sb="6" eb="8">
      <t>シュクハク</t>
    </rPh>
    <rPh sb="8" eb="9">
      <t>リョウ</t>
    </rPh>
    <rPh sb="15" eb="16">
      <t>エン</t>
    </rPh>
    <rPh sb="16" eb="17">
      <t>ヒ</t>
    </rPh>
    <rPh sb="20" eb="22">
      <t>ヒガエ</t>
    </rPh>
    <rPh sb="23" eb="25">
      <t>オンセン</t>
    </rPh>
    <rPh sb="25" eb="27">
      <t>オオシバ</t>
    </rPh>
    <rPh sb="28" eb="29">
      <t>ユ</t>
    </rPh>
    <rPh sb="30" eb="33">
      <t>ニュウヨクケン</t>
    </rPh>
    <rPh sb="34" eb="37">
      <t>ワリビキケン</t>
    </rPh>
    <phoneticPr fontId="6"/>
  </si>
  <si>
    <t>森林に囲まれた宿泊施設で、森林浴と天然温泉をゆっくりお楽しみください。</t>
    <rPh sb="0" eb="2">
      <t>シンリン</t>
    </rPh>
    <rPh sb="3" eb="4">
      <t>カコ</t>
    </rPh>
    <rPh sb="7" eb="9">
      <t>シュクハク</t>
    </rPh>
    <rPh sb="9" eb="11">
      <t>シセツ</t>
    </rPh>
    <rPh sb="13" eb="16">
      <t>シンリンヨク</t>
    </rPh>
    <rPh sb="17" eb="19">
      <t>テンネン</t>
    </rPh>
    <rPh sb="19" eb="21">
      <t>オンセン</t>
    </rPh>
    <rPh sb="27" eb="28">
      <t>タノ</t>
    </rPh>
    <phoneticPr fontId="6"/>
  </si>
  <si>
    <t>手作りジェラートアイス、パンの味工房　　　日帰り温泉　大芝の湯　　農産物直売所あじ～な　　登内時計博物館　　セラピーロード　ノルデツクウオークコース　　経ヶ岳ハイキングコース　　駒ヶ岳ロープウウェイ　　高遠の桜</t>
    <rPh sb="0" eb="2">
      <t>テヅク</t>
    </rPh>
    <rPh sb="15" eb="16">
      <t>アジ</t>
    </rPh>
    <rPh sb="16" eb="18">
      <t>コウボウ</t>
    </rPh>
    <rPh sb="21" eb="23">
      <t>ヒガエ</t>
    </rPh>
    <rPh sb="24" eb="26">
      <t>オンセン</t>
    </rPh>
    <rPh sb="27" eb="29">
      <t>オオシバ</t>
    </rPh>
    <rPh sb="30" eb="31">
      <t>ユ</t>
    </rPh>
    <rPh sb="33" eb="36">
      <t>ノウサンブツ</t>
    </rPh>
    <rPh sb="36" eb="38">
      <t>チョクバイ</t>
    </rPh>
    <rPh sb="38" eb="39">
      <t>ジョ</t>
    </rPh>
    <rPh sb="45" eb="46">
      <t>ノボ</t>
    </rPh>
    <rPh sb="46" eb="47">
      <t>ナイ</t>
    </rPh>
    <rPh sb="47" eb="49">
      <t>トケイ</t>
    </rPh>
    <rPh sb="49" eb="52">
      <t>ハクブツカン</t>
    </rPh>
    <rPh sb="76" eb="79">
      <t>キョウガタケ</t>
    </rPh>
    <rPh sb="89" eb="92">
      <t>コマガタケ</t>
    </rPh>
    <rPh sb="101" eb="103">
      <t>タカトウ</t>
    </rPh>
    <rPh sb="104" eb="105">
      <t>サクラ</t>
    </rPh>
    <phoneticPr fontId="6"/>
  </si>
  <si>
    <t>大川温泉　大川館</t>
    <rPh sb="0" eb="2">
      <t>オオカワ</t>
    </rPh>
    <rPh sb="2" eb="4">
      <t>オンセン</t>
    </rPh>
    <rPh sb="5" eb="7">
      <t>オオカワ</t>
    </rPh>
    <rPh sb="7" eb="8">
      <t>カン</t>
    </rPh>
    <phoneticPr fontId="6"/>
  </si>
  <si>
    <t>静岡県賀茂郡東伊豆町大川302</t>
    <rPh sb="0" eb="3">
      <t>シズオカケン</t>
    </rPh>
    <rPh sb="3" eb="6">
      <t>カモグン</t>
    </rPh>
    <rPh sb="6" eb="7">
      <t>ヒガシ</t>
    </rPh>
    <rPh sb="7" eb="9">
      <t>イズ</t>
    </rPh>
    <rPh sb="9" eb="10">
      <t>マチ</t>
    </rPh>
    <rPh sb="10" eb="12">
      <t>オオカワ</t>
    </rPh>
    <phoneticPr fontId="6"/>
  </si>
  <si>
    <t>0557-23-0555</t>
    <phoneticPr fontId="6"/>
  </si>
  <si>
    <t>5,000円</t>
    <rPh sb="5" eb="6">
      <t>エン</t>
    </rPh>
    <phoneticPr fontId="6"/>
  </si>
  <si>
    <t>会員及びその家族、通常料金より10％引き（素泊まり）</t>
    <rPh sb="0" eb="2">
      <t>カイイン</t>
    </rPh>
    <rPh sb="2" eb="3">
      <t>オヨ</t>
    </rPh>
    <rPh sb="6" eb="8">
      <t>カゾク</t>
    </rPh>
    <rPh sb="9" eb="11">
      <t>ツウジョウ</t>
    </rPh>
    <rPh sb="11" eb="13">
      <t>リョウキン</t>
    </rPh>
    <rPh sb="18" eb="19">
      <t>ヒ</t>
    </rPh>
    <rPh sb="21" eb="23">
      <t>スド</t>
    </rPh>
    <phoneticPr fontId="6"/>
  </si>
  <si>
    <t>熱川バナナワニ園</t>
    <phoneticPr fontId="6"/>
  </si>
  <si>
    <t>北川温泉　星ホテル</t>
    <rPh sb="0" eb="2">
      <t>キタガワ</t>
    </rPh>
    <rPh sb="2" eb="4">
      <t>オンセン</t>
    </rPh>
    <rPh sb="5" eb="6">
      <t>ホシ</t>
    </rPh>
    <phoneticPr fontId="6"/>
  </si>
  <si>
    <t>http://hoshinohotel.co.jp/</t>
    <phoneticPr fontId="6"/>
  </si>
  <si>
    <t>静岡県賀茂郡東伊豆町奈良本1205-116</t>
    <rPh sb="0" eb="3">
      <t>シズオカケン</t>
    </rPh>
    <rPh sb="3" eb="6">
      <t>カモグン</t>
    </rPh>
    <rPh sb="6" eb="7">
      <t>ヒガシ</t>
    </rPh>
    <rPh sb="7" eb="9">
      <t>イズ</t>
    </rPh>
    <rPh sb="9" eb="10">
      <t>マチ</t>
    </rPh>
    <rPh sb="10" eb="12">
      <t>ナラ</t>
    </rPh>
    <rPh sb="12" eb="13">
      <t>モト</t>
    </rPh>
    <phoneticPr fontId="6"/>
  </si>
  <si>
    <t>0557-22-0555</t>
    <phoneticPr fontId="6"/>
  </si>
  <si>
    <t>12,950円</t>
    <rPh sb="6" eb="7">
      <t>エン</t>
    </rPh>
    <phoneticPr fontId="6"/>
  </si>
  <si>
    <t>会員及びその家族、通常料金より500円引き</t>
    <rPh sb="0" eb="2">
      <t>カイイン</t>
    </rPh>
    <rPh sb="2" eb="3">
      <t>オヨ</t>
    </rPh>
    <rPh sb="6" eb="8">
      <t>カゾク</t>
    </rPh>
    <rPh sb="9" eb="11">
      <t>ツウジョウ</t>
    </rPh>
    <rPh sb="11" eb="13">
      <t>リョウキン</t>
    </rPh>
    <rPh sb="18" eb="19">
      <t>エン</t>
    </rPh>
    <rPh sb="19" eb="20">
      <t>ヒ</t>
    </rPh>
    <phoneticPr fontId="6"/>
  </si>
  <si>
    <t>源泉かけ流し、元祖海鮮炭火焼きの宿</t>
    <rPh sb="0" eb="2">
      <t>ゲンセン</t>
    </rPh>
    <rPh sb="4" eb="5">
      <t>ナガ</t>
    </rPh>
    <rPh sb="7" eb="9">
      <t>ガンソ</t>
    </rPh>
    <rPh sb="9" eb="11">
      <t>カイセン</t>
    </rPh>
    <rPh sb="11" eb="13">
      <t>スミビ</t>
    </rPh>
    <rPh sb="13" eb="14">
      <t>ヤ</t>
    </rPh>
    <rPh sb="16" eb="17">
      <t>ヤド</t>
    </rPh>
    <phoneticPr fontId="6"/>
  </si>
  <si>
    <t>熱川バナナワニ園、伊豆アニマルキングダム、東伊豆の海水浴場、細野高原のすすき（10月～11月）、フルーツ狩り体験</t>
    <rPh sb="9" eb="11">
      <t>イズ</t>
    </rPh>
    <rPh sb="21" eb="22">
      <t>ヒガシ</t>
    </rPh>
    <rPh sb="22" eb="24">
      <t>イズ</t>
    </rPh>
    <rPh sb="25" eb="27">
      <t>カイスイ</t>
    </rPh>
    <rPh sb="27" eb="29">
      <t>ヨクジョウ</t>
    </rPh>
    <rPh sb="30" eb="32">
      <t>ホソノ</t>
    </rPh>
    <rPh sb="32" eb="34">
      <t>コウゲン</t>
    </rPh>
    <rPh sb="41" eb="42">
      <t>ガツ</t>
    </rPh>
    <rPh sb="45" eb="46">
      <t>ガツ</t>
    </rPh>
    <rPh sb="52" eb="53">
      <t>カ</t>
    </rPh>
    <rPh sb="54" eb="56">
      <t>タイケン</t>
    </rPh>
    <phoneticPr fontId="6"/>
  </si>
  <si>
    <t>稲取温泉　稲取東海ホテル湯苑</t>
    <rPh sb="0" eb="1">
      <t>イネ</t>
    </rPh>
    <rPh sb="1" eb="2">
      <t>トリ</t>
    </rPh>
    <rPh sb="2" eb="4">
      <t>オンセン</t>
    </rPh>
    <rPh sb="5" eb="6">
      <t>イネ</t>
    </rPh>
    <rPh sb="6" eb="7">
      <t>トリ</t>
    </rPh>
    <rPh sb="7" eb="9">
      <t>トウカイ</t>
    </rPh>
    <rPh sb="12" eb="13">
      <t>ユ</t>
    </rPh>
    <rPh sb="13" eb="14">
      <t>エン</t>
    </rPh>
    <phoneticPr fontId="6"/>
  </si>
  <si>
    <t>http://tokai-h.co.jp/</t>
    <phoneticPr fontId="6"/>
  </si>
  <si>
    <t>静岡県賀茂郡東伊豆町稲取1599-1</t>
    <rPh sb="0" eb="3">
      <t>シズオカケン</t>
    </rPh>
    <rPh sb="3" eb="6">
      <t>カモグン</t>
    </rPh>
    <rPh sb="6" eb="7">
      <t>ヒガシ</t>
    </rPh>
    <rPh sb="7" eb="9">
      <t>イズ</t>
    </rPh>
    <rPh sb="9" eb="10">
      <t>マチ</t>
    </rPh>
    <rPh sb="10" eb="11">
      <t>イネ</t>
    </rPh>
    <rPh sb="11" eb="12">
      <t>トリ</t>
    </rPh>
    <phoneticPr fontId="6"/>
  </si>
  <si>
    <t>0557-95-2121</t>
    <phoneticPr fontId="6"/>
  </si>
  <si>
    <t>0557-95-1923</t>
    <phoneticPr fontId="6"/>
  </si>
  <si>
    <t>19,800円</t>
    <rPh sb="6" eb="7">
      <t>エン</t>
    </rPh>
    <phoneticPr fontId="6"/>
  </si>
  <si>
    <t>会員及びその家族、通常料金より5％引き
（ウェルカムドリンクサービス15：00～17：00）</t>
    <rPh sb="0" eb="2">
      <t>カイイン</t>
    </rPh>
    <rPh sb="2" eb="3">
      <t>オヨ</t>
    </rPh>
    <rPh sb="6" eb="8">
      <t>カゾク</t>
    </rPh>
    <rPh sb="9" eb="11">
      <t>ツウジョウ</t>
    </rPh>
    <rPh sb="11" eb="13">
      <t>リョウキン</t>
    </rPh>
    <rPh sb="17" eb="18">
      <t>ヒ</t>
    </rPh>
    <phoneticPr fontId="6"/>
  </si>
  <si>
    <t>伊豆稲取温泉　絶景温泉と魚介満腹の宿</t>
    <rPh sb="0" eb="2">
      <t>イズ</t>
    </rPh>
    <rPh sb="2" eb="3">
      <t>イネ</t>
    </rPh>
    <rPh sb="3" eb="4">
      <t>トリ</t>
    </rPh>
    <rPh sb="4" eb="6">
      <t>オンセン</t>
    </rPh>
    <rPh sb="7" eb="9">
      <t>ゼッケイ</t>
    </rPh>
    <rPh sb="9" eb="11">
      <t>オンセン</t>
    </rPh>
    <rPh sb="12" eb="14">
      <t>ギョカイ</t>
    </rPh>
    <rPh sb="14" eb="16">
      <t>マンプク</t>
    </rPh>
    <rPh sb="17" eb="18">
      <t>ヤド</t>
    </rPh>
    <phoneticPr fontId="6"/>
  </si>
  <si>
    <t>稲取温泉　心湯の宿～SAZANA～</t>
    <rPh sb="0" eb="1">
      <t>イネ</t>
    </rPh>
    <rPh sb="1" eb="2">
      <t>トリ</t>
    </rPh>
    <rPh sb="2" eb="4">
      <t>オンセン</t>
    </rPh>
    <rPh sb="5" eb="6">
      <t>ココロ</t>
    </rPh>
    <rPh sb="6" eb="7">
      <t>ユ</t>
    </rPh>
    <rPh sb="8" eb="9">
      <t>ヤド</t>
    </rPh>
    <phoneticPr fontId="6"/>
  </si>
  <si>
    <t>http://sazana.jp/</t>
    <phoneticPr fontId="6"/>
  </si>
  <si>
    <t>静岡県賀茂郡東伊豆町稲取1594-1</t>
    <rPh sb="0" eb="3">
      <t>シズオカケン</t>
    </rPh>
    <rPh sb="3" eb="6">
      <t>カモグン</t>
    </rPh>
    <rPh sb="6" eb="7">
      <t>ヒガシ</t>
    </rPh>
    <rPh sb="7" eb="9">
      <t>イズ</t>
    </rPh>
    <rPh sb="9" eb="10">
      <t>マチ</t>
    </rPh>
    <rPh sb="10" eb="11">
      <t>イネ</t>
    </rPh>
    <rPh sb="11" eb="12">
      <t>トリ</t>
    </rPh>
    <phoneticPr fontId="6"/>
  </si>
  <si>
    <t>0557-95-1122</t>
    <phoneticPr fontId="6"/>
  </si>
  <si>
    <t>0557-95-1123</t>
    <phoneticPr fontId="6"/>
  </si>
  <si>
    <t>17,600円</t>
    <rPh sb="6" eb="7">
      <t>エン</t>
    </rPh>
    <phoneticPr fontId="6"/>
  </si>
  <si>
    <t>会員及びその家族、スパークリングワイン サービス</t>
    <rPh sb="0" eb="2">
      <t>カイイン</t>
    </rPh>
    <rPh sb="2" eb="3">
      <t>オヨ</t>
    </rPh>
    <rPh sb="6" eb="8">
      <t>カゾク</t>
    </rPh>
    <phoneticPr fontId="6"/>
  </si>
  <si>
    <t>リゾート＆スパ　SAZANA</t>
    <phoneticPr fontId="6"/>
  </si>
  <si>
    <t>稲取温泉　磯の宿　石花海</t>
    <rPh sb="0" eb="1">
      <t>イネ</t>
    </rPh>
    <rPh sb="1" eb="2">
      <t>トリ</t>
    </rPh>
    <rPh sb="2" eb="4">
      <t>オンセン</t>
    </rPh>
    <rPh sb="5" eb="6">
      <t>イソ</t>
    </rPh>
    <rPh sb="7" eb="8">
      <t>ヤド</t>
    </rPh>
    <rPh sb="9" eb="11">
      <t>イシゲ</t>
    </rPh>
    <rPh sb="11" eb="12">
      <t>カイ</t>
    </rPh>
    <phoneticPr fontId="6"/>
  </si>
  <si>
    <t>静岡県賀茂郡東伊豆町稲取1604-1</t>
    <rPh sb="0" eb="3">
      <t>シズオカケン</t>
    </rPh>
    <rPh sb="3" eb="6">
      <t>カモグン</t>
    </rPh>
    <rPh sb="6" eb="7">
      <t>ヒガシ</t>
    </rPh>
    <rPh sb="7" eb="9">
      <t>イズ</t>
    </rPh>
    <rPh sb="9" eb="10">
      <t>マチ</t>
    </rPh>
    <rPh sb="10" eb="11">
      <t>イネ</t>
    </rPh>
    <rPh sb="11" eb="12">
      <t>トリ</t>
    </rPh>
    <phoneticPr fontId="6"/>
  </si>
  <si>
    <t>0557-95-2231</t>
    <phoneticPr fontId="6"/>
  </si>
  <si>
    <t>0557-95-3916</t>
    <phoneticPr fontId="6"/>
  </si>
  <si>
    <t>21,050円</t>
    <rPh sb="6" eb="7">
      <t>エン</t>
    </rPh>
    <phoneticPr fontId="6"/>
  </si>
  <si>
    <t>会員及びその家族、通常料金より10％引き</t>
    <rPh sb="0" eb="2">
      <t>カイイン</t>
    </rPh>
    <rPh sb="2" eb="3">
      <t>オヨ</t>
    </rPh>
    <rPh sb="6" eb="8">
      <t>カゾク</t>
    </rPh>
    <rPh sb="9" eb="11">
      <t>ツウジョウ</t>
    </rPh>
    <rPh sb="11" eb="13">
      <t>リョウキン</t>
    </rPh>
    <rPh sb="18" eb="19">
      <t>ヒ</t>
    </rPh>
    <phoneticPr fontId="6"/>
  </si>
  <si>
    <t>海と空のパノラマ広がる絶景温泉</t>
    <rPh sb="0" eb="1">
      <t>ウミ</t>
    </rPh>
    <rPh sb="2" eb="3">
      <t>ソラ</t>
    </rPh>
    <rPh sb="8" eb="9">
      <t>ヒロ</t>
    </rPh>
    <rPh sb="11" eb="13">
      <t>ゼッケイ</t>
    </rPh>
    <rPh sb="13" eb="15">
      <t>オンセン</t>
    </rPh>
    <phoneticPr fontId="6"/>
  </si>
  <si>
    <t>稲取温泉　味の宿　喜久多</t>
    <rPh sb="0" eb="1">
      <t>イネ</t>
    </rPh>
    <rPh sb="1" eb="2">
      <t>トリ</t>
    </rPh>
    <rPh sb="2" eb="4">
      <t>オンセン</t>
    </rPh>
    <rPh sb="5" eb="6">
      <t>アジ</t>
    </rPh>
    <rPh sb="7" eb="8">
      <t>ヤド</t>
    </rPh>
    <rPh sb="9" eb="11">
      <t>ヨシヒサ</t>
    </rPh>
    <rPh sb="11" eb="12">
      <t>タ</t>
    </rPh>
    <phoneticPr fontId="6"/>
  </si>
  <si>
    <t>静岡県賀茂郡東伊豆町稲取1568</t>
    <rPh sb="0" eb="3">
      <t>シズオカケン</t>
    </rPh>
    <rPh sb="3" eb="6">
      <t>カモグン</t>
    </rPh>
    <rPh sb="6" eb="7">
      <t>ヒガシ</t>
    </rPh>
    <rPh sb="7" eb="9">
      <t>イズ</t>
    </rPh>
    <rPh sb="9" eb="10">
      <t>マチ</t>
    </rPh>
    <rPh sb="10" eb="11">
      <t>イネ</t>
    </rPh>
    <rPh sb="11" eb="12">
      <t>トリ</t>
    </rPh>
    <phoneticPr fontId="6"/>
  </si>
  <si>
    <t>0557-95-2537</t>
    <phoneticPr fontId="6"/>
  </si>
  <si>
    <t>0557-95-5037</t>
    <phoneticPr fontId="6"/>
  </si>
  <si>
    <t>15,000円</t>
    <rPh sb="6" eb="7">
      <t>エン</t>
    </rPh>
    <phoneticPr fontId="6"/>
  </si>
  <si>
    <t>創業50年の割烹旅館</t>
    <rPh sb="0" eb="2">
      <t>ソウギョウ</t>
    </rPh>
    <rPh sb="4" eb="5">
      <t>ネン</t>
    </rPh>
    <rPh sb="6" eb="8">
      <t>カッポウ</t>
    </rPh>
    <rPh sb="8" eb="10">
      <t>リョカン</t>
    </rPh>
    <phoneticPr fontId="6"/>
  </si>
  <si>
    <t>雛のつるし飾りまつり（1月～3月）、河津さくらまつり（2月～3月）、伊豆アニマルキングダム（通年）、伊豆といえば海（7月～9月）、</t>
    <rPh sb="0" eb="1">
      <t>ヒナ</t>
    </rPh>
    <rPh sb="5" eb="6">
      <t>カザ</t>
    </rPh>
    <rPh sb="12" eb="13">
      <t>ガツ</t>
    </rPh>
    <rPh sb="15" eb="16">
      <t>ガツ</t>
    </rPh>
    <rPh sb="18" eb="20">
      <t>カワヅ</t>
    </rPh>
    <rPh sb="28" eb="29">
      <t>ガツ</t>
    </rPh>
    <rPh sb="31" eb="32">
      <t>ガツ</t>
    </rPh>
    <rPh sb="34" eb="36">
      <t>イズ</t>
    </rPh>
    <rPh sb="46" eb="48">
      <t>ツウネン</t>
    </rPh>
    <rPh sb="50" eb="52">
      <t>イズ</t>
    </rPh>
    <rPh sb="56" eb="57">
      <t>ウミ</t>
    </rPh>
    <rPh sb="59" eb="60">
      <t>ガツ</t>
    </rPh>
    <rPh sb="62" eb="63">
      <t>ガツ</t>
    </rPh>
    <phoneticPr fontId="6"/>
  </si>
  <si>
    <t>眼鏡市場　伊那店箕輪店</t>
    <rPh sb="0" eb="2">
      <t>メガネ</t>
    </rPh>
    <rPh sb="2" eb="4">
      <t>イチバ</t>
    </rPh>
    <rPh sb="5" eb="7">
      <t>イナ</t>
    </rPh>
    <rPh sb="7" eb="8">
      <t>テン</t>
    </rPh>
    <rPh sb="8" eb="10">
      <t>ミノワ</t>
    </rPh>
    <rPh sb="10" eb="11">
      <t>テン</t>
    </rPh>
    <phoneticPr fontId="6"/>
  </si>
  <si>
    <t>上伊那郡箕郷町大字三日町曾根田915-3</t>
    <rPh sb="0" eb="4">
      <t>カミイナグン</t>
    </rPh>
    <rPh sb="4" eb="7">
      <t>ミサトマチ</t>
    </rPh>
    <rPh sb="7" eb="9">
      <t>オオアザ</t>
    </rPh>
    <rPh sb="9" eb="12">
      <t>ミッカマチ</t>
    </rPh>
    <rPh sb="12" eb="15">
      <t>ソネダ</t>
    </rPh>
    <phoneticPr fontId="6"/>
  </si>
  <si>
    <t>0265-71-3310</t>
    <phoneticPr fontId="6"/>
  </si>
  <si>
    <t>上田市武石ともしび博物館</t>
    <rPh sb="0" eb="3">
      <t>ウエダシ</t>
    </rPh>
    <rPh sb="3" eb="5">
      <t>タケイシ</t>
    </rPh>
    <rPh sb="9" eb="12">
      <t>ハクブツカン</t>
    </rPh>
    <phoneticPr fontId="6"/>
  </si>
  <si>
    <t>〒386-0503
上田市下武石1902-4</t>
    <rPh sb="10" eb="13">
      <t>ウエダシ</t>
    </rPh>
    <rPh sb="13" eb="14">
      <t>シモ</t>
    </rPh>
    <rPh sb="14" eb="16">
      <t>タケイシ</t>
    </rPh>
    <phoneticPr fontId="6"/>
  </si>
  <si>
    <t>0268-85-2474</t>
    <phoneticPr fontId="6"/>
  </si>
  <si>
    <t>0268-85-2495</t>
    <phoneticPr fontId="6"/>
  </si>
  <si>
    <t>一般400円　
小中学生200円
団体一般300円　(20人以上)
団体小中学生150円　(20人以上)</t>
    <rPh sb="0" eb="2">
      <t>イッパン</t>
    </rPh>
    <rPh sb="5" eb="6">
      <t>エン</t>
    </rPh>
    <rPh sb="8" eb="9">
      <t>ショウ</t>
    </rPh>
    <rPh sb="9" eb="11">
      <t>チュウガク</t>
    </rPh>
    <rPh sb="11" eb="12">
      <t>ショウ</t>
    </rPh>
    <rPh sb="15" eb="16">
      <t>エン</t>
    </rPh>
    <rPh sb="17" eb="19">
      <t>ダンタイ</t>
    </rPh>
    <rPh sb="19" eb="21">
      <t>イッパン</t>
    </rPh>
    <rPh sb="24" eb="25">
      <t>エン</t>
    </rPh>
    <rPh sb="29" eb="32">
      <t>ニンイジョウ</t>
    </rPh>
    <rPh sb="34" eb="36">
      <t>ダンタイ</t>
    </rPh>
    <rPh sb="36" eb="40">
      <t>ショウチュウガクセイ</t>
    </rPh>
    <rPh sb="43" eb="44">
      <t>エン</t>
    </rPh>
    <rPh sb="48" eb="49">
      <t>ニン</t>
    </rPh>
    <rPh sb="49" eb="51">
      <t>イジョウ</t>
    </rPh>
    <phoneticPr fontId="6"/>
  </si>
  <si>
    <t xml:space="preserve">一般200円　
小中学生100円
</t>
    <phoneticPr fontId="6"/>
  </si>
  <si>
    <t xml:space="preserve">旧武石村の村制施行百周年を記念して、平成元年11月3日に開園。
「人々の生活の中に生き続けてきたともしび」について体験と学習の場を提供するあかりの博物館です。
</t>
    <rPh sb="0" eb="1">
      <t>キュウ</t>
    </rPh>
    <rPh sb="1" eb="3">
      <t>タケイシ</t>
    </rPh>
    <rPh sb="3" eb="4">
      <t>ムラ</t>
    </rPh>
    <rPh sb="5" eb="7">
      <t>ムラセイ</t>
    </rPh>
    <rPh sb="7" eb="9">
      <t>シコウ</t>
    </rPh>
    <rPh sb="9" eb="12">
      <t>ヒャクシュウネン</t>
    </rPh>
    <rPh sb="13" eb="15">
      <t>キネン</t>
    </rPh>
    <rPh sb="18" eb="20">
      <t>ヘイセイ</t>
    </rPh>
    <rPh sb="20" eb="22">
      <t>ガンネン</t>
    </rPh>
    <rPh sb="24" eb="25">
      <t>ガツ</t>
    </rPh>
    <rPh sb="26" eb="27">
      <t>カ</t>
    </rPh>
    <rPh sb="28" eb="30">
      <t>カイエン</t>
    </rPh>
    <phoneticPr fontId="6"/>
  </si>
  <si>
    <t>武石温泉うつくしの湯、武石森林公園マレットゴルフ場、雲渓荘、巣栗渓谷、番所ヶ原スキー場、練馬区立少年自然の家ベルデ武石、美ヶ原高原</t>
    <rPh sb="0" eb="2">
      <t>タケイシ</t>
    </rPh>
    <rPh sb="2" eb="4">
      <t>オンセン</t>
    </rPh>
    <rPh sb="9" eb="10">
      <t>ユ</t>
    </rPh>
    <rPh sb="11" eb="13">
      <t>タケイシ</t>
    </rPh>
    <rPh sb="13" eb="15">
      <t>シンリン</t>
    </rPh>
    <rPh sb="15" eb="17">
      <t>コウエン</t>
    </rPh>
    <rPh sb="24" eb="25">
      <t>ジョウ</t>
    </rPh>
    <rPh sb="26" eb="27">
      <t>ウン</t>
    </rPh>
    <rPh sb="27" eb="29">
      <t>タニソウ</t>
    </rPh>
    <rPh sb="30" eb="31">
      <t>ス</t>
    </rPh>
    <rPh sb="31" eb="32">
      <t>クリ</t>
    </rPh>
    <rPh sb="32" eb="34">
      <t>ケイコク</t>
    </rPh>
    <rPh sb="35" eb="37">
      <t>バントコロ</t>
    </rPh>
    <rPh sb="38" eb="39">
      <t>ハラ</t>
    </rPh>
    <rPh sb="42" eb="43">
      <t>ジョウ</t>
    </rPh>
    <rPh sb="44" eb="48">
      <t>ネリマクリツ</t>
    </rPh>
    <rPh sb="48" eb="50">
      <t>ショウネン</t>
    </rPh>
    <rPh sb="50" eb="52">
      <t>シゼン</t>
    </rPh>
    <rPh sb="53" eb="54">
      <t>イエ</t>
    </rPh>
    <rPh sb="57" eb="59">
      <t>タケイシ</t>
    </rPh>
    <rPh sb="60" eb="63">
      <t>ウツクシガハラ</t>
    </rPh>
    <rPh sb="63" eb="65">
      <t>コウゲン</t>
    </rPh>
    <phoneticPr fontId="6"/>
  </si>
  <si>
    <t>ツーリストホテルグリーンプラザ</t>
  </si>
  <si>
    <t>信州不動温泉さぎり荘</t>
  </si>
  <si>
    <t>ピュアハウスもとやま</t>
  </si>
  <si>
    <t>ピュアハウスもとやま</t>
    <phoneticPr fontId="6"/>
  </si>
  <si>
    <t>上林ホテル仙壽閣</t>
  </si>
  <si>
    <t>野沢グランドホテル</t>
  </si>
  <si>
    <t>SBC　RESORT　KIJIMADAIRA</t>
  </si>
  <si>
    <t>SBC　RESORT　KIJIMADAIRA</t>
    <phoneticPr fontId="6"/>
  </si>
  <si>
    <t>一茶記念館</t>
  </si>
  <si>
    <t>黒姫童話館</t>
  </si>
  <si>
    <t>童話の森ギャラリー</t>
  </si>
  <si>
    <t>野尻湖ナウマンゾウ博物館</t>
  </si>
  <si>
    <t>いいづなアップルミュージアム</t>
  </si>
  <si>
    <t>高橋まゆみ人形館</t>
  </si>
  <si>
    <t>山ノ内町立志賀高原ロマン美術館</t>
  </si>
  <si>
    <t>さかえ倶楽部スキー場</t>
  </si>
  <si>
    <t>ペンション　ハロー・ララ！</t>
  </si>
  <si>
    <t>いいづなリゾートスキー場</t>
  </si>
  <si>
    <t>戸隠スキー場</t>
  </si>
  <si>
    <t>馬曲温泉　望郷の湯</t>
  </si>
  <si>
    <t>いいやま湯滝温泉</t>
  </si>
  <si>
    <t>むれ温泉・天狗の館</t>
  </si>
  <si>
    <t>湯田中駅前温泉 楓の湯</t>
  </si>
  <si>
    <t>SBC　RESORT　KIJIMADAIRA</t>
    <phoneticPr fontId="6"/>
  </si>
  <si>
    <t>麻釜温泉公園ふるさとの湯</t>
  </si>
  <si>
    <t>びっくらんど小川</t>
  </si>
  <si>
    <t>信州高山森林スポーツ公園Ｙou游ランド</t>
  </si>
  <si>
    <t>なべくら高原･森の家</t>
  </si>
  <si>
    <t>地場産工房そば処よこ亭</t>
  </si>
  <si>
    <t>道の駅　花の駅･千曲川</t>
  </si>
  <si>
    <t>眼鏡市場　長野若槻店</t>
  </si>
  <si>
    <t>眼鏡市場　長野南バイパス店</t>
  </si>
  <si>
    <t>眼鏡市場　長野高田店</t>
  </si>
  <si>
    <t>眼鏡市場　中野店</t>
  </si>
  <si>
    <t>眼鏡市場　更埴店</t>
  </si>
  <si>
    <t>信州佐久　春日温泉　自然体感リゾート　かすがの森</t>
  </si>
  <si>
    <t>千曲川旅情・文学の温泉宿中棚荘</t>
  </si>
  <si>
    <t>常盤館</t>
  </si>
  <si>
    <t>天狗温泉浅間山荘</t>
  </si>
  <si>
    <t>高峰高原ホテル</t>
  </si>
  <si>
    <t>布下温泉きじま荘</t>
  </si>
  <si>
    <t>池波正太郎真田太平記館</t>
  </si>
  <si>
    <t>真田氏歴史館</t>
  </si>
  <si>
    <t>湯の丸高原ホテル 湯の丸スキー場</t>
  </si>
  <si>
    <t>八千穂高原スキー場</t>
  </si>
  <si>
    <t>八千穂高原スキー場</t>
    <rPh sb="0" eb="3">
      <t>ヤチホ</t>
    </rPh>
    <rPh sb="3" eb="5">
      <t>コウゲン</t>
    </rPh>
    <rPh sb="8" eb="9">
      <t>ジョウ</t>
    </rPh>
    <phoneticPr fontId="6"/>
  </si>
  <si>
    <t>びんぐし湯さん館　</t>
  </si>
  <si>
    <t>眼鏡市場　佐久インター店</t>
  </si>
  <si>
    <t>眼鏡市場　佐久平店</t>
  </si>
  <si>
    <t>眼鏡市場　上田店</t>
  </si>
  <si>
    <t>眼鏡市場　上田産業道路店</t>
  </si>
  <si>
    <t>ねざめホテル</t>
  </si>
  <si>
    <t>ねざめホテル</t>
    <phoneticPr fontId="6"/>
  </si>
  <si>
    <t>（株）スカイランドきよみず</t>
  </si>
  <si>
    <t>西条温泉とくら</t>
  </si>
  <si>
    <t>ミュージアム鉱研、地球の宝石箱</t>
  </si>
  <si>
    <t>眼鏡市場　南松本店</t>
  </si>
  <si>
    <t>眼鏡市場　穂高店</t>
  </si>
  <si>
    <t>浪漫の館　月下美人</t>
  </si>
  <si>
    <t>高遠さくらホテル</t>
  </si>
  <si>
    <t>高遠さくらホテル</t>
    <phoneticPr fontId="6"/>
  </si>
  <si>
    <t>ながた荘</t>
  </si>
  <si>
    <t>望岳荘</t>
  </si>
  <si>
    <t>ＡＣＮ信州伊那谷キャンパーズヴィレッジ</t>
  </si>
  <si>
    <t>http://www.ina.janis.or.jp/~kuwabara/</t>
    <phoneticPr fontId="6"/>
  </si>
  <si>
    <t>眼鏡市場　諏訪店</t>
  </si>
  <si>
    <t>眼鏡市場　岡谷店</t>
  </si>
  <si>
    <t>眼鏡市場　伊那店</t>
  </si>
  <si>
    <t>眼鏡市場　飯田アップルロード店</t>
  </si>
  <si>
    <t>熱川温泉　熱川プリンスホテル</t>
  </si>
  <si>
    <t>熱川温泉　粋光</t>
  </si>
  <si>
    <t>熱川温泉　ホテル志なよし</t>
  </si>
  <si>
    <t>【ホテル】駒ヶ根高原リゾートリンクス</t>
  </si>
  <si>
    <t>大芝荘</t>
    <phoneticPr fontId="4"/>
  </si>
  <si>
    <t>北川温泉　星ホテル</t>
  </si>
  <si>
    <t>稲取温泉　稲取東海ホテル湯苑</t>
  </si>
  <si>
    <t>稲取温泉　心湯の宿～SAZANA～</t>
  </si>
  <si>
    <t>稲取温泉　磯の宿　石花海</t>
  </si>
  <si>
    <t>稲取温泉　味の宿　喜久多</t>
  </si>
  <si>
    <t>眼鏡市場　伊那店箕輪店</t>
  </si>
  <si>
    <t>上田市武石ともしび博物館</t>
  </si>
  <si>
    <t>ハイランドロッジ</t>
    <phoneticPr fontId="6"/>
  </si>
  <si>
    <t>http://www.green-plaza.jp/</t>
    <phoneticPr fontId="6"/>
  </si>
  <si>
    <t>hallolala.com</t>
    <phoneticPr fontId="6"/>
  </si>
  <si>
    <t>http://nojiriko-museum.com/</t>
    <phoneticPr fontId="6"/>
  </si>
  <si>
    <t>http://s-roman.sakura.ne.jp/index.htm</t>
    <phoneticPr fontId="6"/>
  </si>
  <si>
    <t>https://sakaeclub.securesite.jp</t>
    <phoneticPr fontId="6"/>
  </si>
  <si>
    <t>http://iizunaresort.com</t>
    <phoneticPr fontId="6"/>
  </si>
  <si>
    <t>http://www.togakusi.com/</t>
    <phoneticPr fontId="6"/>
  </si>
  <si>
    <t>http://www.maguseonsen.com</t>
    <phoneticPr fontId="6"/>
  </si>
  <si>
    <t>http://www.town.yamanouchi.nagano.jp/kaedenoyu/</t>
    <phoneticPr fontId="6"/>
  </si>
  <si>
    <t>http://www.meganetop.co.jp/</t>
    <phoneticPr fontId="6"/>
  </si>
  <si>
    <t>http://www.nakadanasou.com/</t>
    <phoneticPr fontId="6"/>
  </si>
  <si>
    <t>http://www.tokiwakan.com/</t>
    <phoneticPr fontId="6"/>
  </si>
  <si>
    <t>http://www.tenguspa.com/</t>
    <phoneticPr fontId="6"/>
  </si>
  <si>
    <t>http://www.takamine-kougen.co.jp/</t>
    <phoneticPr fontId="6"/>
  </si>
  <si>
    <t>http://www.kijimasou.com/</t>
    <phoneticPr fontId="6"/>
  </si>
  <si>
    <t>https://www.city.ueda.nagano.jp/site/ikenami</t>
    <phoneticPr fontId="6"/>
  </si>
  <si>
    <t>https://www.city.ueda.nagano.jp/soshiki/ssangyo/2758.html</t>
    <phoneticPr fontId="6"/>
  </si>
  <si>
    <t>http://www.yunomaru.co.jp/</t>
    <phoneticPr fontId="6"/>
  </si>
  <si>
    <t>https://yachiho-kogen.com/ski/</t>
    <phoneticPr fontId="6"/>
  </si>
  <si>
    <t>https://yachiho-kogen.com/camp</t>
    <phoneticPr fontId="6"/>
  </si>
  <si>
    <t>http://www.yusankan.co.jp/</t>
    <phoneticPr fontId="6"/>
  </si>
  <si>
    <t>http://w2.avis.ne.jp/~nezame-h/</t>
    <phoneticPr fontId="6"/>
  </si>
  <si>
    <t>http://www.sl-kiyomizu.jp/</t>
    <phoneticPr fontId="6"/>
  </si>
  <si>
    <t>http://www.tokura1000yu.com/</t>
    <phoneticPr fontId="6"/>
  </si>
  <si>
    <t>http://gekkabijin.co.jp/</t>
    <phoneticPr fontId="6"/>
  </si>
  <si>
    <t>http://www.e-minowa.jp/nagataso/contact/</t>
    <phoneticPr fontId="6"/>
  </si>
  <si>
    <t>http://www.bougakusou.com/</t>
    <phoneticPr fontId="6"/>
  </si>
  <si>
    <t>http://www.odp.jp/</t>
    <phoneticPr fontId="6"/>
  </si>
  <si>
    <t>http://senoumi.jp/</t>
    <phoneticPr fontId="6"/>
  </si>
  <si>
    <t>http://inatori-kikuta.jp/</t>
    <phoneticPr fontId="6"/>
  </si>
  <si>
    <t>https://www.city.ueda.nagano.jp/tkyoiku/tanoshimu/hakubutsukan/tomoshibi/index.html</t>
    <phoneticPr fontId="6"/>
  </si>
  <si>
    <t>http://www.hotel-platon.jp/</t>
    <phoneticPr fontId="6"/>
  </si>
  <si>
    <t>http://fujimikogen-ski.jp/</t>
    <phoneticPr fontId="6"/>
  </si>
  <si>
    <t>http://www.ina-city-kankou.co.jp/cms/modules/tinyd7/index.php?id=2</t>
    <phoneticPr fontId="6"/>
  </si>
  <si>
    <t>http://www.sagirisou.com/</t>
    <phoneticPr fontId="6"/>
  </si>
  <si>
    <t>http://tengunoyakata.com</t>
    <phoneticPr fontId="6"/>
  </si>
  <si>
    <t>http://www.ina-city-kankou.co.jp</t>
    <phoneticPr fontId="6"/>
  </si>
  <si>
    <t>施設名（HPリンク）</t>
    <rPh sb="0" eb="2">
      <t>シセツ</t>
    </rPh>
    <rPh sb="2" eb="3">
      <t>メイ</t>
    </rPh>
    <phoneticPr fontId="6"/>
  </si>
  <si>
    <t>メモ欄として利用（この部分は抽出結果には反映しません）</t>
    <rPh sb="2" eb="3">
      <t>ラン</t>
    </rPh>
    <rPh sb="6" eb="8">
      <t>リヨウ</t>
    </rPh>
    <rPh sb="11" eb="13">
      <t>ブブン</t>
    </rPh>
    <rPh sb="14" eb="16">
      <t>チュウシュツ</t>
    </rPh>
    <rPh sb="16" eb="18">
      <t>ケッカ</t>
    </rPh>
    <rPh sb="20" eb="22">
      <t>ハンエイ</t>
    </rPh>
    <phoneticPr fontId="6"/>
  </si>
  <si>
    <t>エリア</t>
    <phoneticPr fontId="6"/>
  </si>
  <si>
    <t>ダミー</t>
    <phoneticPr fontId="6"/>
  </si>
  <si>
    <t>ＦＡＸ</t>
    <phoneticPr fontId="6"/>
  </si>
  <si>
    <t>推薦理由</t>
    <rPh sb="0" eb="2">
      <t>スイセン</t>
    </rPh>
    <rPh sb="2" eb="4">
      <t>リユウ</t>
    </rPh>
    <phoneticPr fontId="6"/>
  </si>
  <si>
    <t>取り扱い互助会（登録時）</t>
    <rPh sb="0" eb="1">
      <t>ト</t>
    </rPh>
    <rPh sb="2" eb="3">
      <t>アツカ</t>
    </rPh>
    <rPh sb="4" eb="7">
      <t>ゴジョカイ</t>
    </rPh>
    <rPh sb="8" eb="10">
      <t>トウロク</t>
    </rPh>
    <rPh sb="10" eb="11">
      <t>ジ</t>
    </rPh>
    <phoneticPr fontId="6"/>
  </si>
  <si>
    <t>連絡事項メモ　１　</t>
    <rPh sb="0" eb="2">
      <t>レンラク</t>
    </rPh>
    <rPh sb="2" eb="4">
      <t>ジコウ</t>
    </rPh>
    <phoneticPr fontId="6"/>
  </si>
  <si>
    <t>連絡事項メモ　２　</t>
    <rPh sb="0" eb="2">
      <t>レンラク</t>
    </rPh>
    <rPh sb="2" eb="4">
      <t>ジコウ</t>
    </rPh>
    <phoneticPr fontId="6"/>
  </si>
  <si>
    <t>連絡事項メモ　３　</t>
    <rPh sb="0" eb="2">
      <t>レンラク</t>
    </rPh>
    <rPh sb="2" eb="4">
      <t>ジコウ</t>
    </rPh>
    <phoneticPr fontId="6"/>
  </si>
  <si>
    <t>チェック</t>
    <phoneticPr fontId="6"/>
  </si>
  <si>
    <t>ツーリストホテルグリーンプラザ</t>
    <phoneticPr fontId="6"/>
  </si>
  <si>
    <t>http://www.green-plaza.jp/</t>
    <phoneticPr fontId="6"/>
  </si>
  <si>
    <t>（一財）更埴地域勤労者共済会</t>
    <rPh sb="1" eb="2">
      <t>イチ</t>
    </rPh>
    <rPh sb="2" eb="3">
      <t>ザイ</t>
    </rPh>
    <rPh sb="4" eb="6">
      <t>コウショク</t>
    </rPh>
    <rPh sb="6" eb="8">
      <t>チイキ</t>
    </rPh>
    <rPh sb="8" eb="11">
      <t>キンロウシャ</t>
    </rPh>
    <rPh sb="11" eb="14">
      <t>キョウサイカイ</t>
    </rPh>
    <phoneticPr fontId="6"/>
  </si>
  <si>
    <t>2012.4割引内容修正
2018.2ＨＰ訂正</t>
    <phoneticPr fontId="6"/>
  </si>
  <si>
    <t>http://www.sagirisou.com/</t>
    <phoneticPr fontId="6"/>
  </si>
  <si>
    <t>お子様から大人まで楽しめます。温泉、レストラン、マレットゴルフ、ゲートボール</t>
    <phoneticPr fontId="6"/>
  </si>
  <si>
    <t>・和風の設備、レストラン、広場、多目的ホール、温泉浴場、日本庭園、大型遊具、多彩なスポーツ施設を備えているため。</t>
    <rPh sb="1" eb="3">
      <t>ワフウ</t>
    </rPh>
    <rPh sb="4" eb="6">
      <t>セツビ</t>
    </rPh>
    <rPh sb="13" eb="15">
      <t>ヒロバ</t>
    </rPh>
    <rPh sb="16" eb="19">
      <t>タモクテキ</t>
    </rPh>
    <rPh sb="23" eb="25">
      <t>オンセン</t>
    </rPh>
    <rPh sb="25" eb="27">
      <t>ヨクジョウ</t>
    </rPh>
    <rPh sb="28" eb="30">
      <t>ニホン</t>
    </rPh>
    <rPh sb="30" eb="32">
      <t>テイエン</t>
    </rPh>
    <rPh sb="33" eb="35">
      <t>オオガタ</t>
    </rPh>
    <rPh sb="35" eb="37">
      <t>ユウグ</t>
    </rPh>
    <rPh sb="38" eb="40">
      <t>タサイ</t>
    </rPh>
    <rPh sb="45" eb="47">
      <t>シセツ</t>
    </rPh>
    <rPh sb="48" eb="49">
      <t>ソナ</t>
    </rPh>
    <phoneticPr fontId="6"/>
  </si>
  <si>
    <t>（一財）長野市勤労者共済会</t>
    <rPh sb="1" eb="2">
      <t>イチ</t>
    </rPh>
    <rPh sb="2" eb="3">
      <t>ザイ</t>
    </rPh>
    <rPh sb="4" eb="7">
      <t>ナガノシ</t>
    </rPh>
    <rPh sb="7" eb="10">
      <t>キンロウシャ</t>
    </rPh>
    <rPh sb="10" eb="13">
      <t>キョウサイカイ</t>
    </rPh>
    <phoneticPr fontId="6"/>
  </si>
  <si>
    <t>10.5料金変更（引下げ）
2009.4料金・割引内容変更</t>
    <rPh sb="4" eb="6">
      <t>リョウキン</t>
    </rPh>
    <rPh sb="6" eb="8">
      <t>ヘンコウ</t>
    </rPh>
    <rPh sb="9" eb="11">
      <t>ヒキサ</t>
    </rPh>
    <phoneticPr fontId="6"/>
  </si>
  <si>
    <t>2014.4料金・割引内容変更
2018.2料金・割引・スポット変更</t>
    <phoneticPr fontId="6"/>
  </si>
  <si>
    <t>2020..2施設名・通常料金変更</t>
    <rPh sb="7" eb="9">
      <t>シセツ</t>
    </rPh>
    <rPh sb="9" eb="10">
      <t>メイ</t>
    </rPh>
    <rPh sb="11" eb="13">
      <t>ツウジョウ</t>
    </rPh>
    <rPh sb="13" eb="15">
      <t>リョウキン</t>
    </rPh>
    <rPh sb="15" eb="17">
      <t>ヘンコウ</t>
    </rPh>
    <phoneticPr fontId="6"/>
  </si>
  <si>
    <t>ペンション　ウィスキージャック</t>
    <phoneticPr fontId="6"/>
  </si>
  <si>
    <t>０２６-２５３-６７２２</t>
    <phoneticPr fontId="6"/>
  </si>
  <si>
    <t>・社団法人全国中小企業勤労者福祉サービスセンター（全福センター）と割引協定契約施設として、以前から行われているから。</t>
    <rPh sb="1" eb="5">
      <t>シャダンホウジン</t>
    </rPh>
    <rPh sb="5" eb="7">
      <t>ゼンコク</t>
    </rPh>
    <rPh sb="7" eb="11">
      <t>チュウショウキギョウ</t>
    </rPh>
    <rPh sb="11" eb="14">
      <t>キンロウシャ</t>
    </rPh>
    <rPh sb="14" eb="16">
      <t>フクシ</t>
    </rPh>
    <rPh sb="25" eb="26">
      <t>ゼン</t>
    </rPh>
    <rPh sb="26" eb="27">
      <t>フク</t>
    </rPh>
    <rPh sb="33" eb="35">
      <t>ワリビキ</t>
    </rPh>
    <rPh sb="35" eb="37">
      <t>キョウテイ</t>
    </rPh>
    <rPh sb="37" eb="39">
      <t>ケイヤク</t>
    </rPh>
    <rPh sb="39" eb="41">
      <t>シセツ</t>
    </rPh>
    <rPh sb="45" eb="47">
      <t>イゼン</t>
    </rPh>
    <rPh sb="49" eb="50">
      <t>オコナ</t>
    </rPh>
    <phoneticPr fontId="6"/>
  </si>
  <si>
    <t>飯綱勤労者互助会</t>
    <rPh sb="0" eb="2">
      <t>イイズナ</t>
    </rPh>
    <rPh sb="2" eb="5">
      <t>キンロウシャ</t>
    </rPh>
    <rPh sb="5" eb="8">
      <t>ゴジョカイ</t>
    </rPh>
    <phoneticPr fontId="6"/>
  </si>
  <si>
    <t>14.4通常･割引料金変更
15.4FAX№変更</t>
    <rPh sb="4" eb="6">
      <t>ツウジョウ</t>
    </rPh>
    <rPh sb="7" eb="9">
      <t>ワリビキ</t>
    </rPh>
    <rPh sb="9" eb="11">
      <t>リョウキン</t>
    </rPh>
    <rPh sb="11" eb="13">
      <t>ヘンコウ</t>
    </rPh>
    <phoneticPr fontId="6"/>
  </si>
  <si>
    <t>2020.2通常料金・割引変更</t>
    <phoneticPr fontId="6"/>
  </si>
  <si>
    <t>2020.2通常料金・割引変更</t>
    <rPh sb="6" eb="8">
      <t>ツウジョウ</t>
    </rPh>
    <rPh sb="8" eb="10">
      <t>リョウキン</t>
    </rPh>
    <rPh sb="11" eb="13">
      <t>ワリビキ</t>
    </rPh>
    <rPh sb="13" eb="15">
      <t>ヘンコウ</t>
    </rPh>
    <phoneticPr fontId="6"/>
  </si>
  <si>
    <t>ペンション　ハロー・ララ！</t>
    <phoneticPr fontId="6"/>
  </si>
  <si>
    <t>hallolala.com</t>
    <phoneticPr fontId="6"/>
  </si>
  <si>
    <t>・飯綱東高原の良さを多くの方々に見て、感じて頂きたい。</t>
    <rPh sb="1" eb="2">
      <t>メシ</t>
    </rPh>
    <rPh sb="2" eb="3">
      <t>ツナ</t>
    </rPh>
    <rPh sb="3" eb="6">
      <t>ヒガシコウゲン</t>
    </rPh>
    <rPh sb="7" eb="8">
      <t>ヨ</t>
    </rPh>
    <rPh sb="10" eb="11">
      <t>オオ</t>
    </rPh>
    <rPh sb="13" eb="15">
      <t>カタガタ</t>
    </rPh>
    <rPh sb="16" eb="17">
      <t>ミ</t>
    </rPh>
    <rPh sb="19" eb="20">
      <t>カン</t>
    </rPh>
    <rPh sb="22" eb="23">
      <t>イタダ</t>
    </rPh>
    <phoneticPr fontId="6"/>
  </si>
  <si>
    <t>2009.4ｺﾒﾝﾄ修正
14.4通常、割引料金変更</t>
    <rPh sb="17" eb="19">
      <t>ツウジョウ</t>
    </rPh>
    <rPh sb="20" eb="22">
      <t>ワリビキ</t>
    </rPh>
    <rPh sb="22" eb="24">
      <t>リョウキン</t>
    </rPh>
    <rPh sb="24" eb="26">
      <t>ヘンコウ</t>
    </rPh>
    <phoneticPr fontId="6"/>
  </si>
  <si>
    <t>19.3　住所・施設からのひと言変更</t>
    <rPh sb="5" eb="7">
      <t>ジュウショ</t>
    </rPh>
    <rPh sb="8" eb="10">
      <t>シセツ</t>
    </rPh>
    <rPh sb="15" eb="16">
      <t>コト</t>
    </rPh>
    <rPh sb="16" eb="18">
      <t>ヘンコウ</t>
    </rPh>
    <phoneticPr fontId="6"/>
  </si>
  <si>
    <t>http://www008.upp.so-net.ne.jp/lodge/</t>
    <phoneticPr fontId="6"/>
  </si>
  <si>
    <t>ピュアハウスもとやま</t>
    <phoneticPr fontId="6"/>
  </si>
  <si>
    <t>http://purehouse-motoyama.world.coocan.jp/</t>
    <phoneticPr fontId="6"/>
  </si>
  <si>
    <t>・互助会会員及びその家族の福利厚生に寄与し、当施設をはじめ、地域の利用増進を図りたい。</t>
    <rPh sb="1" eb="4">
      <t>ゴジョカイ</t>
    </rPh>
    <rPh sb="4" eb="6">
      <t>カイイン</t>
    </rPh>
    <rPh sb="6" eb="7">
      <t>オヨ</t>
    </rPh>
    <rPh sb="10" eb="12">
      <t>カゾク</t>
    </rPh>
    <rPh sb="13" eb="17">
      <t>フクリコウセイ</t>
    </rPh>
    <rPh sb="18" eb="20">
      <t>キヨ</t>
    </rPh>
    <rPh sb="22" eb="23">
      <t>トウ</t>
    </rPh>
    <rPh sb="23" eb="25">
      <t>シセツ</t>
    </rPh>
    <rPh sb="30" eb="32">
      <t>チイキ</t>
    </rPh>
    <rPh sb="33" eb="35">
      <t>リヨウ</t>
    </rPh>
    <rPh sb="35" eb="37">
      <t>ゾウシン</t>
    </rPh>
    <rPh sb="38" eb="39">
      <t>ハカ</t>
    </rPh>
    <phoneticPr fontId="6"/>
  </si>
  <si>
    <t>13.3割引変更
2018.2ＨＰ修正</t>
    <rPh sb="4" eb="6">
      <t>ワリビキ</t>
    </rPh>
    <rPh sb="6" eb="8">
      <t>ヘンコウ</t>
    </rPh>
    <phoneticPr fontId="6"/>
  </si>
  <si>
    <t>宿泊</t>
    <phoneticPr fontId="6"/>
  </si>
  <si>
    <t>０２６９-３３-３５５１</t>
    <phoneticPr fontId="6"/>
  </si>
  <si>
    <t>０２６９-３３-０７８７</t>
    <phoneticPr fontId="6"/>
  </si>
  <si>
    <t>山ノ内町勤労者互助会</t>
    <rPh sb="0" eb="1">
      <t>ヤマ</t>
    </rPh>
    <rPh sb="2" eb="4">
      <t>ウチチョウ</t>
    </rPh>
    <rPh sb="4" eb="7">
      <t>キンロウシャ</t>
    </rPh>
    <rPh sb="7" eb="10">
      <t>ゴジョカイ</t>
    </rPh>
    <phoneticPr fontId="6"/>
  </si>
  <si>
    <t>06.6.1締結、07.5通常料金変更
07.9.1割引内容変更</t>
    <rPh sb="6" eb="8">
      <t>テイケツ</t>
    </rPh>
    <phoneticPr fontId="6"/>
  </si>
  <si>
    <t>2009.4観光ｽﾎﾟｯﾄ表記変更</t>
    <phoneticPr fontId="6"/>
  </si>
  <si>
    <t>http://www.nozawagrand.com/</t>
    <phoneticPr fontId="6"/>
  </si>
  <si>
    <t>０２６９-８５-３１５1</t>
    <phoneticPr fontId="6"/>
  </si>
  <si>
    <t>０２６９-８５-３１５０</t>
    <phoneticPr fontId="6"/>
  </si>
  <si>
    <t>06.6.1締結
07.9.1割引内容変更</t>
    <rPh sb="6" eb="8">
      <t>テイケツ</t>
    </rPh>
    <phoneticPr fontId="6"/>
  </si>
  <si>
    <t>2012.04コメント変、14.4通常料金変更
2018.2ＨＰ修正</t>
    <phoneticPr fontId="6"/>
  </si>
  <si>
    <t>SBC　RESORT　KIJIMADAIRA</t>
    <phoneticPr fontId="6"/>
  </si>
  <si>
    <t>http://www.panorama-kijima.com/</t>
    <phoneticPr fontId="6"/>
  </si>
  <si>
    <t xml:space="preserve">０２６９-８２-３００１
</t>
    <phoneticPr fontId="6"/>
  </si>
  <si>
    <t>０２６９-８２-３１３０</t>
    <phoneticPr fontId="6"/>
  </si>
  <si>
    <t>飯水岳北勤労者共済会</t>
    <rPh sb="0" eb="4">
      <t>ハンスイ</t>
    </rPh>
    <rPh sb="4" eb="10">
      <t>キン</t>
    </rPh>
    <phoneticPr fontId="6"/>
  </si>
  <si>
    <t>14.4新規契約
2018.2ＨＰ修正</t>
    <rPh sb="4" eb="6">
      <t>シンキ</t>
    </rPh>
    <rPh sb="6" eb="8">
      <t>ケイヤク</t>
    </rPh>
    <phoneticPr fontId="6"/>
  </si>
  <si>
    <t>http://www.issakinenkan.com/</t>
    <phoneticPr fontId="6"/>
  </si>
  <si>
    <t>０２６-２５５-３７４１</t>
    <phoneticPr fontId="6"/>
  </si>
  <si>
    <t>・小林一茶に関する作品や遺品、遺墨を展示し、一茶の生涯を紹介している。近くには、国の史跡に指定されている一茶旧宅がある。</t>
    <rPh sb="1" eb="3">
      <t>コバヤシ</t>
    </rPh>
    <rPh sb="3" eb="5">
      <t>イッサ</t>
    </rPh>
    <rPh sb="6" eb="7">
      <t>カン</t>
    </rPh>
    <rPh sb="9" eb="11">
      <t>サクヒン</t>
    </rPh>
    <rPh sb="12" eb="14">
      <t>イヒン</t>
    </rPh>
    <rPh sb="15" eb="16">
      <t>イヒン</t>
    </rPh>
    <rPh sb="16" eb="17">
      <t>スミ</t>
    </rPh>
    <rPh sb="18" eb="20">
      <t>テンジ</t>
    </rPh>
    <rPh sb="22" eb="24">
      <t>イッサ</t>
    </rPh>
    <rPh sb="25" eb="27">
      <t>ショウガイ</t>
    </rPh>
    <rPh sb="28" eb="30">
      <t>ショウカイ</t>
    </rPh>
    <rPh sb="35" eb="36">
      <t>チカ</t>
    </rPh>
    <rPh sb="40" eb="41">
      <t>クニ</t>
    </rPh>
    <rPh sb="42" eb="44">
      <t>シセキ</t>
    </rPh>
    <rPh sb="45" eb="47">
      <t>シテイ</t>
    </rPh>
    <rPh sb="52" eb="54">
      <t>イッサ</t>
    </rPh>
    <rPh sb="54" eb="56">
      <t>キュウタク</t>
    </rPh>
    <phoneticPr fontId="6"/>
  </si>
  <si>
    <t>信濃町勤労者互助会</t>
    <rPh sb="0" eb="3">
      <t>シナノマチ</t>
    </rPh>
    <rPh sb="3" eb="5">
      <t>キンロウ</t>
    </rPh>
    <rPh sb="5" eb="6">
      <t>シャ</t>
    </rPh>
    <rPh sb="6" eb="9">
      <t>ゴジョカイ</t>
    </rPh>
    <phoneticPr fontId="6"/>
  </si>
  <si>
    <t>15.4URL・℡変更</t>
    <rPh sb="9" eb="11">
      <t>ヘンコウ</t>
    </rPh>
    <phoneticPr fontId="6"/>
  </si>
  <si>
    <t>http://douwakan.com</t>
    <phoneticPr fontId="6"/>
  </si>
  <si>
    <t>・童話作家松谷みよ子、ミヒャエル・エンデのことならなんでもわかる常設展示室やいわさきちひろがアトリエとして使っていた黒姫山荘があります。信濃の民話コーナーは昔話がたくさんあって楽しいですよ。信濃の民話や信州の文学コーナーもあります。</t>
    <rPh sb="1" eb="3">
      <t>ドウワ</t>
    </rPh>
    <rPh sb="3" eb="5">
      <t>サッカ</t>
    </rPh>
    <rPh sb="5" eb="7">
      <t>マツタニ</t>
    </rPh>
    <rPh sb="9" eb="10">
      <t>コ</t>
    </rPh>
    <rPh sb="32" eb="34">
      <t>ジョウセツ</t>
    </rPh>
    <rPh sb="34" eb="37">
      <t>テンジシツ</t>
    </rPh>
    <rPh sb="53" eb="54">
      <t>ツカ</t>
    </rPh>
    <rPh sb="58" eb="60">
      <t>クロヒメ</t>
    </rPh>
    <rPh sb="60" eb="62">
      <t>サンソウ</t>
    </rPh>
    <rPh sb="68" eb="70">
      <t>シナノ</t>
    </rPh>
    <rPh sb="71" eb="73">
      <t>ミンワ</t>
    </rPh>
    <rPh sb="78" eb="79">
      <t>ムカシ</t>
    </rPh>
    <rPh sb="79" eb="80">
      <t>ハナシ</t>
    </rPh>
    <rPh sb="88" eb="89">
      <t>タノ</t>
    </rPh>
    <rPh sb="95" eb="97">
      <t>シナノ</t>
    </rPh>
    <rPh sb="98" eb="100">
      <t>ミンワ</t>
    </rPh>
    <rPh sb="101" eb="103">
      <t>シンシュウ</t>
    </rPh>
    <rPh sb="104" eb="106">
      <t>ブンガク</t>
    </rPh>
    <phoneticPr fontId="6"/>
  </si>
  <si>
    <t>07.5通常・割引内容変更
14.4番地訂正</t>
    <rPh sb="4" eb="6">
      <t>ツウジョウ</t>
    </rPh>
    <rPh sb="7" eb="9">
      <t>ワリビキ</t>
    </rPh>
    <rPh sb="9" eb="11">
      <t>ナイヨウ</t>
    </rPh>
    <rPh sb="11" eb="13">
      <t>ヘンコウ</t>
    </rPh>
    <phoneticPr fontId="6"/>
  </si>
  <si>
    <t>2020.2　HPアドレス変更</t>
    <rPh sb="13" eb="15">
      <t>ヘンコウ</t>
    </rPh>
    <phoneticPr fontId="6"/>
  </si>
  <si>
    <t>・桜井　誠の原画展など童話に関係した企画展や松木　重雄展など信濃町にゆかりのある画家の展覧会を開催しているため。</t>
    <rPh sb="1" eb="3">
      <t>サクライ</t>
    </rPh>
    <rPh sb="4" eb="5">
      <t>マコト</t>
    </rPh>
    <rPh sb="6" eb="9">
      <t>ゲンガテン</t>
    </rPh>
    <rPh sb="11" eb="13">
      <t>ドウワ</t>
    </rPh>
    <rPh sb="14" eb="16">
      <t>カンケイ</t>
    </rPh>
    <rPh sb="18" eb="20">
      <t>キカク</t>
    </rPh>
    <rPh sb="20" eb="21">
      <t>テン</t>
    </rPh>
    <rPh sb="22" eb="24">
      <t>マツキ</t>
    </rPh>
    <rPh sb="25" eb="27">
      <t>シゲオ</t>
    </rPh>
    <rPh sb="27" eb="28">
      <t>テン</t>
    </rPh>
    <rPh sb="30" eb="33">
      <t>シナノマチ</t>
    </rPh>
    <rPh sb="40" eb="42">
      <t>ガカ</t>
    </rPh>
    <rPh sb="43" eb="46">
      <t>テンランカイ</t>
    </rPh>
    <rPh sb="47" eb="49">
      <t>カイサイ</t>
    </rPh>
    <phoneticPr fontId="6"/>
  </si>
  <si>
    <t>07.5通常・割引内容変更
14.4割引料金訂正</t>
    <rPh sb="4" eb="6">
      <t>ツウジョウ</t>
    </rPh>
    <rPh sb="7" eb="9">
      <t>ワリビキ</t>
    </rPh>
    <rPh sb="9" eb="11">
      <t>ナイヨウ</t>
    </rPh>
    <rPh sb="11" eb="13">
      <t>ヘンコウ</t>
    </rPh>
    <phoneticPr fontId="6"/>
  </si>
  <si>
    <t>http://nojiriko-museum.com/</t>
    <phoneticPr fontId="6"/>
  </si>
  <si>
    <t>・野尻湖で発見されたナウマンゾウ・オオツノジカの化石を展示、実物大のレプリカもある。野尻湖人の道具や石器の展示もしている。</t>
    <rPh sb="1" eb="4">
      <t>ノジリコ</t>
    </rPh>
    <rPh sb="5" eb="7">
      <t>ハッケン</t>
    </rPh>
    <rPh sb="24" eb="26">
      <t>カセキ</t>
    </rPh>
    <rPh sb="27" eb="29">
      <t>テンジ</t>
    </rPh>
    <rPh sb="30" eb="33">
      <t>ジツブツダイ</t>
    </rPh>
    <rPh sb="42" eb="44">
      <t>ノジリ</t>
    </rPh>
    <rPh sb="44" eb="45">
      <t>コ</t>
    </rPh>
    <rPh sb="45" eb="46">
      <t>ジン</t>
    </rPh>
    <rPh sb="47" eb="49">
      <t>ドウグヤ</t>
    </rPh>
    <rPh sb="50" eb="52">
      <t>セッキ</t>
    </rPh>
    <rPh sb="53" eb="55">
      <t>テンジ</t>
    </rPh>
    <phoneticPr fontId="6"/>
  </si>
  <si>
    <t>07.5コメント変更</t>
    <rPh sb="8" eb="10">
      <t>ヘンコウ</t>
    </rPh>
    <phoneticPr fontId="6"/>
  </si>
  <si>
    <t>いいづなアップルミュージアム</t>
    <phoneticPr fontId="6"/>
  </si>
  <si>
    <t>http://www.town.iizuna.nagano.jp/</t>
    <phoneticPr fontId="6"/>
  </si>
  <si>
    <t>・りんごを４分の１にカットしたような外観がひときわ印象的。りんごのすべての魅力を、ゆっくりと、味わうように見学できる。</t>
    <rPh sb="6" eb="7">
      <t>フン</t>
    </rPh>
    <rPh sb="18" eb="20">
      <t>ガイカン</t>
    </rPh>
    <rPh sb="25" eb="28">
      <t>インショウテキ</t>
    </rPh>
    <rPh sb="37" eb="39">
      <t>ミリョク</t>
    </rPh>
    <rPh sb="47" eb="48">
      <t>アジ</t>
    </rPh>
    <rPh sb="53" eb="55">
      <t>ケンガク</t>
    </rPh>
    <phoneticPr fontId="6"/>
  </si>
  <si>
    <t>07.5割引内容変更
14.4コメント変更
19.3施設コメント変更</t>
    <rPh sb="4" eb="6">
      <t>ワリビキ</t>
    </rPh>
    <rPh sb="6" eb="8">
      <t>ナイヨウ</t>
    </rPh>
    <rPh sb="8" eb="10">
      <t>ヘンコウ</t>
    </rPh>
    <phoneticPr fontId="6"/>
  </si>
  <si>
    <t>https://www.ningyoukan.net</t>
    <phoneticPr fontId="6"/>
  </si>
  <si>
    <t>０２６９-６７-０１３９</t>
    <phoneticPr fontId="6"/>
  </si>
  <si>
    <t>ポストカードプレゼント</t>
    <phoneticPr fontId="6"/>
  </si>
  <si>
    <t>14.4新規契約
17.4.3コメント変更
20.2通常・割引・コメント変更</t>
    <rPh sb="4" eb="6">
      <t>シンキ</t>
    </rPh>
    <rPh sb="6" eb="8">
      <t>ケイヤク</t>
    </rPh>
    <rPh sb="26" eb="28">
      <t>ツウジョウ</t>
    </rPh>
    <rPh sb="29" eb="31">
      <t>ワリビキ</t>
    </rPh>
    <rPh sb="36" eb="38">
      <t>ヘンコウ</t>
    </rPh>
    <phoneticPr fontId="6"/>
  </si>
  <si>
    <t>http://s-roman.sakura.ne.jp/index.htm</t>
    <phoneticPr fontId="6"/>
  </si>
  <si>
    <t>０２６９-３３-８８５５</t>
    <phoneticPr fontId="6"/>
  </si>
  <si>
    <t>０２６９-３３-８８２５</t>
    <phoneticPr fontId="6"/>
  </si>
  <si>
    <t>15.4コメント変更
07.5コメント変更</t>
    <rPh sb="8" eb="10">
      <t>ヘンコウ</t>
    </rPh>
    <phoneticPr fontId="6"/>
  </si>
  <si>
    <t>2009.4HPｱﾄﾞﾚｽ・住所変更
2012.3HPアドレス変更
2018.2スポット変更</t>
    <phoneticPr fontId="6"/>
  </si>
  <si>
    <t>https://sakaeclub.securesite.jp</t>
    <phoneticPr fontId="6"/>
  </si>
  <si>
    <t>０２６９-８７-３３５５</t>
    <phoneticPr fontId="6"/>
  </si>
  <si>
    <t>０２６９-８７-２２８０</t>
    <phoneticPr fontId="6"/>
  </si>
  <si>
    <t>都合をつけてたくさんの方々からのご利用を期待しています。</t>
    <rPh sb="0" eb="2">
      <t>ツゴウ</t>
    </rPh>
    <rPh sb="11" eb="13">
      <t>カタガタ</t>
    </rPh>
    <rPh sb="17" eb="19">
      <t>リヨウ</t>
    </rPh>
    <rPh sb="20" eb="22">
      <t>キタイ</t>
    </rPh>
    <phoneticPr fontId="6"/>
  </si>
  <si>
    <t>14.4新規契約
15.4大人料金、コメント変更</t>
    <rPh sb="4" eb="6">
      <t>シンキ</t>
    </rPh>
    <rPh sb="6" eb="8">
      <t>ケイヤク</t>
    </rPh>
    <phoneticPr fontId="6"/>
  </si>
  <si>
    <t>2018.2ＨＰ・ＴＥＬ修正</t>
    <phoneticPr fontId="6"/>
  </si>
  <si>
    <t>http://iizunaresort.com</t>
    <phoneticPr fontId="6"/>
  </si>
  <si>
    <t>12.4hp、料金・割引内容変更</t>
    <rPh sb="7" eb="9">
      <t>リョウキン</t>
    </rPh>
    <rPh sb="10" eb="12">
      <t>ワリビキ</t>
    </rPh>
    <rPh sb="12" eb="14">
      <t>ナイヨウ</t>
    </rPh>
    <rPh sb="14" eb="16">
      <t>ヘンコウ</t>
    </rPh>
    <phoneticPr fontId="6"/>
  </si>
  <si>
    <t>http://www.togakusi.com/</t>
    <phoneticPr fontId="6"/>
  </si>
  <si>
    <t>０２６-２５４-２１０６</t>
    <phoneticPr fontId="6"/>
  </si>
  <si>
    <t>・会員の相互扶助と連帯を深めるため。</t>
    <rPh sb="1" eb="3">
      <t>カイイン</t>
    </rPh>
    <rPh sb="4" eb="8">
      <t>ソウゴフジョ</t>
    </rPh>
    <rPh sb="9" eb="11">
      <t>レンタイ</t>
    </rPh>
    <rPh sb="12" eb="13">
      <t>フカ</t>
    </rPh>
    <phoneticPr fontId="6"/>
  </si>
  <si>
    <t>（一財）長野市勤労者共済会</t>
    <rPh sb="1" eb="2">
      <t>イチ</t>
    </rPh>
    <rPh sb="2" eb="3">
      <t>ザイ</t>
    </rPh>
    <rPh sb="4" eb="7">
      <t>ナガノシ</t>
    </rPh>
    <rPh sb="7" eb="10">
      <t>キンロウシャ</t>
    </rPh>
    <rPh sb="10" eb="12">
      <t>キョウサイ</t>
    </rPh>
    <rPh sb="12" eb="13">
      <t>カイ</t>
    </rPh>
    <phoneticPr fontId="6"/>
  </si>
  <si>
    <t>2009.5.14経営者変更、価格確定まで施設へ直接問い合わせとした。</t>
    <phoneticPr fontId="6"/>
  </si>
  <si>
    <t>2018.2　URL修正
2019.3指定管理者
（株）戸隠　
連絡先：戸隠スキー場　山口様026-254-2106</t>
    <rPh sb="10" eb="12">
      <t>シュウセイ</t>
    </rPh>
    <rPh sb="41" eb="42">
      <t>ジョウ</t>
    </rPh>
    <rPh sb="43" eb="45">
      <t>ヤマグチ</t>
    </rPh>
    <phoneticPr fontId="6"/>
  </si>
  <si>
    <t>http://www.maguseonsen.com</t>
    <phoneticPr fontId="6"/>
  </si>
  <si>
    <t>０２６９-８２-４０６２</t>
    <phoneticPr fontId="6"/>
  </si>
  <si>
    <t>入湯料(大人のみ)１００円引き</t>
    <phoneticPr fontId="6"/>
  </si>
  <si>
    <r>
      <t xml:space="preserve">2014.4新規契約
2018.2　URL修正
</t>
    </r>
    <r>
      <rPr>
        <sz val="10"/>
        <color rgb="FFFF0000"/>
        <rFont val="ＭＳ Ｐゴシック"/>
        <family val="3"/>
        <charset val="128"/>
      </rPr>
      <t>【休業期間】
令和5年4月1日（土）～当面の間
※次期運営者の決定次第再開となります</t>
    </r>
    <rPh sb="6" eb="8">
      <t>シンキ</t>
    </rPh>
    <rPh sb="8" eb="10">
      <t>ケイヤク</t>
    </rPh>
    <rPh sb="25" eb="27">
      <t>キュウギョウ</t>
    </rPh>
    <rPh sb="27" eb="29">
      <t>キカン</t>
    </rPh>
    <rPh sb="31" eb="33">
      <t>レイワ</t>
    </rPh>
    <rPh sb="34" eb="35">
      <t>ネン</t>
    </rPh>
    <rPh sb="36" eb="37">
      <t>ガツ</t>
    </rPh>
    <rPh sb="38" eb="39">
      <t>ニチ</t>
    </rPh>
    <rPh sb="40" eb="41">
      <t>ド</t>
    </rPh>
    <rPh sb="43" eb="45">
      <t>トウメン</t>
    </rPh>
    <rPh sb="46" eb="47">
      <t>アイダ</t>
    </rPh>
    <rPh sb="49" eb="51">
      <t>ジキ</t>
    </rPh>
    <rPh sb="51" eb="54">
      <t>ウンエイシャ</t>
    </rPh>
    <rPh sb="55" eb="57">
      <t>ケッテイ</t>
    </rPh>
    <rPh sb="57" eb="59">
      <t>シダイ</t>
    </rPh>
    <rPh sb="59" eb="61">
      <t>サイカイ</t>
    </rPh>
    <phoneticPr fontId="6"/>
  </si>
  <si>
    <t>http://www.yutakionsen.net/</t>
    <phoneticPr fontId="6"/>
  </si>
  <si>
    <t>０２６９-６５-３４５４</t>
    <phoneticPr fontId="6"/>
  </si>
  <si>
    <t>０２６９-６７-００６５</t>
    <phoneticPr fontId="6"/>
  </si>
  <si>
    <t>15.4変更
20.2割引・コメント変更</t>
    <rPh sb="4" eb="6">
      <t>ヘンコウ</t>
    </rPh>
    <rPh sb="11" eb="13">
      <t>ワリビキ</t>
    </rPh>
    <rPh sb="18" eb="20">
      <t>ヘンコウ</t>
    </rPh>
    <phoneticPr fontId="6"/>
  </si>
  <si>
    <t>http://tengunoyakata.com</t>
    <phoneticPr fontId="6"/>
  </si>
  <si>
    <t>・飯綱東高原の中心にある霊仙寺湖畔に位置。春の桜、水芭蕉、二輪草から夏季には涼を求める家族が集います。秋は紅葉、冬はスキーと一年を通し、楽しんでいただける観光スポットである。また、４月～１１月は朝採り野菜の販売がある。</t>
    <rPh sb="1" eb="2">
      <t>メシ</t>
    </rPh>
    <rPh sb="2" eb="3">
      <t>ツナ</t>
    </rPh>
    <rPh sb="3" eb="6">
      <t>ヒガシコウゲン</t>
    </rPh>
    <rPh sb="7" eb="9">
      <t>チュウシン</t>
    </rPh>
    <rPh sb="12" eb="13">
      <t>レイ</t>
    </rPh>
    <rPh sb="13" eb="14">
      <t>センニン</t>
    </rPh>
    <rPh sb="14" eb="15">
      <t>テラ</t>
    </rPh>
    <rPh sb="15" eb="16">
      <t>コ</t>
    </rPh>
    <rPh sb="16" eb="17">
      <t>コハン</t>
    </rPh>
    <rPh sb="18" eb="20">
      <t>イチ</t>
    </rPh>
    <rPh sb="21" eb="22">
      <t>ハル</t>
    </rPh>
    <rPh sb="23" eb="24">
      <t>サクラ</t>
    </rPh>
    <rPh sb="25" eb="28">
      <t>ミズバショウ</t>
    </rPh>
    <rPh sb="29" eb="31">
      <t>ニリン</t>
    </rPh>
    <rPh sb="31" eb="32">
      <t>クサ</t>
    </rPh>
    <rPh sb="34" eb="36">
      <t>カキ</t>
    </rPh>
    <rPh sb="38" eb="39">
      <t>リョウ</t>
    </rPh>
    <rPh sb="40" eb="41">
      <t>モト</t>
    </rPh>
    <rPh sb="43" eb="45">
      <t>カゾク</t>
    </rPh>
    <rPh sb="46" eb="47">
      <t>ツド</t>
    </rPh>
    <rPh sb="51" eb="52">
      <t>アキハ</t>
    </rPh>
    <rPh sb="53" eb="55">
      <t>コウヨウ</t>
    </rPh>
    <rPh sb="56" eb="57">
      <t>フユ</t>
    </rPh>
    <rPh sb="62" eb="64">
      <t>イチネン</t>
    </rPh>
    <rPh sb="65" eb="66">
      <t>トオ</t>
    </rPh>
    <rPh sb="68" eb="69">
      <t>タノ</t>
    </rPh>
    <rPh sb="77" eb="79">
      <t>カンコウ</t>
    </rPh>
    <rPh sb="91" eb="92">
      <t>ガツ</t>
    </rPh>
    <rPh sb="95" eb="96">
      <t>ガツ</t>
    </rPh>
    <rPh sb="97" eb="98">
      <t>アサ</t>
    </rPh>
    <rPh sb="98" eb="99">
      <t>ト</t>
    </rPh>
    <rPh sb="100" eb="102">
      <t>ヤサイ</t>
    </rPh>
    <rPh sb="103" eb="105">
      <t>ハンバイ</t>
    </rPh>
    <phoneticPr fontId="6"/>
  </si>
  <si>
    <t>07.5名称、コメント変更
10.5URL変更、ｺﾒﾝﾄ変更</t>
    <rPh sb="4" eb="6">
      <t>メイショウ</t>
    </rPh>
    <rPh sb="11" eb="13">
      <t>ヘンコウ</t>
    </rPh>
    <phoneticPr fontId="6"/>
  </si>
  <si>
    <t>2012.4コメント変更、13.3コメント変更</t>
    <phoneticPr fontId="6"/>
  </si>
  <si>
    <t>http://www.town.yamanouchi.nagano.jp/kaedenoyu/</t>
    <phoneticPr fontId="6"/>
  </si>
  <si>
    <t>０２６９-３３-２１３３</t>
    <phoneticPr fontId="6"/>
  </si>
  <si>
    <t>０２６９-３３-2133</t>
    <phoneticPr fontId="6"/>
  </si>
  <si>
    <t>06.6.1締結
13.3コメント追加</t>
    <rPh sb="6" eb="8">
      <t>テイケツ</t>
    </rPh>
    <phoneticPr fontId="6"/>
  </si>
  <si>
    <t>14.4HPｱﾄﾞﾚｽ変更
2018.2ＦＡＸ修正</t>
    <phoneticPr fontId="6"/>
  </si>
  <si>
    <t>SBC　RESORT　KIJIMADAIRA</t>
    <phoneticPr fontId="6"/>
  </si>
  <si>
    <t>０２６９-６５-３１２１</t>
    <phoneticPr fontId="6"/>
  </si>
  <si>
    <t>０２６９-６５-２３２２</t>
    <phoneticPr fontId="6"/>
  </si>
  <si>
    <t>14.4締結</t>
    <rPh sb="4" eb="6">
      <t>テイケツ</t>
    </rPh>
    <phoneticPr fontId="6"/>
  </si>
  <si>
    <t>http://www.vill.nozawaonsen.nagano.jp/about/W002H0000011.html</t>
    <phoneticPr fontId="6"/>
  </si>
  <si>
    <t>大人４００円、小人２００円</t>
    <phoneticPr fontId="6"/>
  </si>
  <si>
    <t xml:space="preserve">「麻釜(おがま)」
源泉の自噴する麻釜は、共同浴場「外湯」やふるさとの湯へ温泉を供給するばかりでなく、季節の山菜や野菜そして温泉たまごを茹でる「村人の台所」として人々に利用されています。また、伝統工芸品のあけび蔓を茹でる施設としても見所満載です。
</t>
    <phoneticPr fontId="6"/>
  </si>
  <si>
    <t>14.4締結
2018.2ＨＰ・ＴＥＬ・ＦＡＸ修正</t>
    <rPh sb="4" eb="6">
      <t>テイケツ</t>
    </rPh>
    <phoneticPr fontId="6"/>
  </si>
  <si>
    <t>http://www.vill.ogawa.nagano.jp/kankou/bigland.htm</t>
    <phoneticPr fontId="6"/>
  </si>
  <si>
    <t>泳ぐ、遊ぶ、リラックスの３施設有ります。体育館、トレーニングルームも有ります。</t>
    <phoneticPr fontId="6"/>
  </si>
  <si>
    <t>・当村で人気のある施設であるから。</t>
    <rPh sb="1" eb="3">
      <t>トウソン</t>
    </rPh>
    <rPh sb="4" eb="6">
      <t>ニンキ</t>
    </rPh>
    <rPh sb="9" eb="11">
      <t>シセツ</t>
    </rPh>
    <phoneticPr fontId="6"/>
  </si>
  <si>
    <t>西山部勤労者互助会</t>
    <rPh sb="0" eb="1">
      <t>ニシ</t>
    </rPh>
    <rPh sb="1" eb="2">
      <t>ヤマ</t>
    </rPh>
    <rPh sb="2" eb="3">
      <t>ブ</t>
    </rPh>
    <rPh sb="3" eb="6">
      <t>キンロウシャ</t>
    </rPh>
    <rPh sb="6" eb="9">
      <t>ゴジョカイ</t>
    </rPh>
    <phoneticPr fontId="6"/>
  </si>
  <si>
    <t>http://www.vill.takayama.nagano.jp/docs/6758691.html</t>
    <phoneticPr fontId="6"/>
  </si>
  <si>
    <t>１０１ｍスライダー、ウォーキングプール。</t>
    <phoneticPr fontId="6"/>
  </si>
  <si>
    <t>高山村勤労者互助会</t>
    <rPh sb="0" eb="2">
      <t>タカヤマ</t>
    </rPh>
    <rPh sb="2" eb="3">
      <t>ソンチョウ</t>
    </rPh>
    <rPh sb="3" eb="6">
      <t>キンロウシャ</t>
    </rPh>
    <rPh sb="6" eb="9">
      <t>ゴジョカイ</t>
    </rPh>
    <phoneticPr fontId="6"/>
  </si>
  <si>
    <t>2018.2　URL修正
2018.2ＨＰ修正</t>
    <rPh sb="10" eb="12">
      <t>シュウセイ</t>
    </rPh>
    <phoneticPr fontId="6"/>
  </si>
  <si>
    <t>20.2割引変更</t>
    <phoneticPr fontId="6"/>
  </si>
  <si>
    <t>http://www.nabekura.net/</t>
    <phoneticPr fontId="6"/>
  </si>
  <si>
    <t>０２６９-６９-２８８８</t>
    <phoneticPr fontId="6"/>
  </si>
  <si>
    <t>14.4締結
17.4.3割引内容変更
19.3割引内容変更</t>
    <rPh sb="4" eb="6">
      <t>テイケツ</t>
    </rPh>
    <phoneticPr fontId="6"/>
  </si>
  <si>
    <t>http://www.valley.ne.jp/~mureson/</t>
    <phoneticPr fontId="6"/>
  </si>
  <si>
    <t>０２６-２５３-８２８７</t>
    <phoneticPr fontId="6"/>
  </si>
  <si>
    <t>・飯綱町内の高台に位置し、志賀高原～菅平高原が一望できる。飯綱町で採れた無農薬そばの実だけを、石臼でじっくりと挽き、手打ちで仕上げる本物の信州そばを提供している。自然で無添加の食品は大変人気であり、最近は地粉を使ってのそば打ち体験の申込が殺到している。</t>
    <rPh sb="1" eb="3">
      <t>イイズナ</t>
    </rPh>
    <rPh sb="3" eb="4">
      <t>マチ</t>
    </rPh>
    <rPh sb="4" eb="5">
      <t>ナイ</t>
    </rPh>
    <rPh sb="6" eb="8">
      <t>タカダイ</t>
    </rPh>
    <rPh sb="9" eb="11">
      <t>イチ</t>
    </rPh>
    <rPh sb="13" eb="17">
      <t>シガコウゲン</t>
    </rPh>
    <rPh sb="18" eb="19">
      <t>スガ</t>
    </rPh>
    <rPh sb="19" eb="20">
      <t>タイラ</t>
    </rPh>
    <rPh sb="20" eb="22">
      <t>コウゲン</t>
    </rPh>
    <rPh sb="23" eb="25">
      <t>イチボウ</t>
    </rPh>
    <rPh sb="33" eb="34">
      <t>ト</t>
    </rPh>
    <rPh sb="36" eb="37">
      <t>ム</t>
    </rPh>
    <rPh sb="37" eb="39">
      <t>ノウヤク</t>
    </rPh>
    <rPh sb="42" eb="43">
      <t>ミ</t>
    </rPh>
    <rPh sb="47" eb="49">
      <t>イシウス</t>
    </rPh>
    <rPh sb="55" eb="56">
      <t>ヒキ</t>
    </rPh>
    <rPh sb="58" eb="59">
      <t>テ</t>
    </rPh>
    <rPh sb="59" eb="60">
      <t>ウ</t>
    </rPh>
    <rPh sb="62" eb="64">
      <t>シア</t>
    </rPh>
    <rPh sb="66" eb="68">
      <t>ホンモノ</t>
    </rPh>
    <rPh sb="69" eb="71">
      <t>シンシュウ</t>
    </rPh>
    <rPh sb="74" eb="76">
      <t>テイキョウ</t>
    </rPh>
    <rPh sb="81" eb="83">
      <t>シゼン</t>
    </rPh>
    <rPh sb="84" eb="87">
      <t>ムテンカ</t>
    </rPh>
    <rPh sb="88" eb="90">
      <t>ショクヒン</t>
    </rPh>
    <rPh sb="91" eb="93">
      <t>タイヘン</t>
    </rPh>
    <rPh sb="93" eb="95">
      <t>ニンキ</t>
    </rPh>
    <rPh sb="99" eb="101">
      <t>サイキン</t>
    </rPh>
    <rPh sb="102" eb="103">
      <t>ジ</t>
    </rPh>
    <rPh sb="103" eb="104">
      <t>コナ</t>
    </rPh>
    <rPh sb="105" eb="106">
      <t>ツカ</t>
    </rPh>
    <rPh sb="111" eb="112">
      <t>ウ</t>
    </rPh>
    <rPh sb="113" eb="115">
      <t>タイケン</t>
    </rPh>
    <rPh sb="116" eb="118">
      <t>モウシコミ</t>
    </rPh>
    <rPh sb="119" eb="121">
      <t>サットウ</t>
    </rPh>
    <phoneticPr fontId="6"/>
  </si>
  <si>
    <t>14.4通常料金変更</t>
    <rPh sb="4" eb="6">
      <t>ツウジョウ</t>
    </rPh>
    <rPh sb="6" eb="8">
      <t>リョウキン</t>
    </rPh>
    <rPh sb="8" eb="10">
      <t>ヘンコウ</t>
    </rPh>
    <phoneticPr fontId="6"/>
  </si>
  <si>
    <t>http://www.chikumagawa.net/</t>
    <phoneticPr fontId="6"/>
  </si>
  <si>
    <t>０２６９-６２-１８８９</t>
    <phoneticPr fontId="6"/>
  </si>
  <si>
    <t>14.4新規契約
19.3割引内容変更</t>
    <rPh sb="4" eb="6">
      <t>シンキ</t>
    </rPh>
    <rPh sb="6" eb="8">
      <t>ケイヤク</t>
    </rPh>
    <phoneticPr fontId="6"/>
  </si>
  <si>
    <t>http://www.meganetop.co.jp/</t>
    <phoneticPr fontId="6"/>
  </si>
  <si>
    <t>０２６-２５９-７３２８</t>
    <phoneticPr fontId="6"/>
  </si>
  <si>
    <t>06.6.1締結
06.12.2店名変更
07.2.14割引内容変更</t>
    <rPh sb="6" eb="8">
      <t>テイケツ</t>
    </rPh>
    <phoneticPr fontId="6"/>
  </si>
  <si>
    <t>０２６-２８５-５３２８</t>
    <phoneticPr fontId="6"/>
  </si>
  <si>
    <t>０２６-２８５-５３２８</t>
    <phoneticPr fontId="6"/>
  </si>
  <si>
    <t>06.6.1締結
07.2.14割引内容変更
07.5店名変更</t>
    <rPh sb="6" eb="8">
      <t>テイケツ</t>
    </rPh>
    <phoneticPr fontId="6"/>
  </si>
  <si>
    <t>０２６-２２９-７５６８</t>
    <phoneticPr fontId="6"/>
  </si>
  <si>
    <t>07.2.14割引内容変更
07.5店名変更</t>
    <phoneticPr fontId="6"/>
  </si>
  <si>
    <t>０２６９-２２-３１１８</t>
    <phoneticPr fontId="6"/>
  </si>
  <si>
    <t>０２６-２７４-４６８８</t>
    <phoneticPr fontId="6"/>
  </si>
  <si>
    <t>http://www.kasuganomori.com/</t>
    <phoneticPr fontId="6"/>
  </si>
  <si>
    <t>アルカリ質の温泉で肌がスベスベし、美人の湯といわれています。温泉プール、体育館、研修室有ります。</t>
    <phoneticPr fontId="6"/>
  </si>
  <si>
    <t>・温泉プール、体育館、テニスコート、ゲートボールコート５面等のスポーツ施設、バーベキュー施設、温泉がありリゾートライフを満喫できるため。</t>
    <rPh sb="1" eb="3">
      <t>オンセン</t>
    </rPh>
    <rPh sb="7" eb="10">
      <t>タイイクカン</t>
    </rPh>
    <rPh sb="28" eb="29">
      <t>メン</t>
    </rPh>
    <rPh sb="29" eb="30">
      <t>トウ</t>
    </rPh>
    <rPh sb="35" eb="37">
      <t>シセツ</t>
    </rPh>
    <rPh sb="47" eb="49">
      <t>オンセン</t>
    </rPh>
    <rPh sb="60" eb="62">
      <t>マンキツ</t>
    </rPh>
    <phoneticPr fontId="6"/>
  </si>
  <si>
    <t>小諸・北佐久勤労者互助会</t>
    <rPh sb="0" eb="2">
      <t>コモロ</t>
    </rPh>
    <rPh sb="3" eb="6">
      <t>キタサク</t>
    </rPh>
    <rPh sb="6" eb="9">
      <t>キンロウシャ</t>
    </rPh>
    <rPh sb="9" eb="12">
      <t>ゴジョカイ</t>
    </rPh>
    <phoneticPr fontId="6"/>
  </si>
  <si>
    <t>１４．４名称、URLﾍﾝｺｳ</t>
    <rPh sb="4" eb="6">
      <t>メイショウ</t>
    </rPh>
    <phoneticPr fontId="6"/>
  </si>
  <si>
    <t>http://www.nakadanasou.com/</t>
    <phoneticPr fontId="6"/>
  </si>
  <si>
    <t>・大変風情のある、島崎藤村ゆかりの宿。１０月～３月は、浴槽にりんごを浮かべた初恋りんご風呂を実施しています。</t>
    <rPh sb="1" eb="3">
      <t>タイヘン</t>
    </rPh>
    <rPh sb="3" eb="5">
      <t>フゼイ</t>
    </rPh>
    <rPh sb="9" eb="11">
      <t>シマザキ</t>
    </rPh>
    <rPh sb="11" eb="13">
      <t>トウソン</t>
    </rPh>
    <rPh sb="17" eb="18">
      <t>ヤド</t>
    </rPh>
    <rPh sb="21" eb="22">
      <t>ツキ</t>
    </rPh>
    <rPh sb="24" eb="25">
      <t>ツキ</t>
    </rPh>
    <rPh sb="27" eb="29">
      <t>ヨクソウ</t>
    </rPh>
    <rPh sb="34" eb="35">
      <t>ウ</t>
    </rPh>
    <rPh sb="38" eb="40">
      <t>ハツコイ</t>
    </rPh>
    <rPh sb="43" eb="45">
      <t>フロ</t>
    </rPh>
    <rPh sb="46" eb="48">
      <t>ジッシ</t>
    </rPh>
    <phoneticPr fontId="6"/>
  </si>
  <si>
    <t>06.10割引内容変更
07.5通常料金変更
10.5URL変更、ｺﾒﾝﾄ変更</t>
    <rPh sb="5" eb="7">
      <t>ワリビキ</t>
    </rPh>
    <rPh sb="7" eb="9">
      <t>ナイヨウ</t>
    </rPh>
    <rPh sb="9" eb="11">
      <t>ヘンコウ</t>
    </rPh>
    <phoneticPr fontId="6"/>
  </si>
  <si>
    <t>20.2割引変更</t>
    <rPh sb="4" eb="6">
      <t>ワリビキ</t>
    </rPh>
    <rPh sb="6" eb="8">
      <t>ヘンコウ</t>
    </rPh>
    <phoneticPr fontId="6"/>
  </si>
  <si>
    <t>http://www.tokiwakan.com/</t>
    <phoneticPr fontId="6"/>
  </si>
  <si>
    <t>・館内登山電車で行く露天風呂「雲の助」では蓼科、八ヶ岳、佐久平を一望しながら、温泉に入れます。</t>
    <rPh sb="1" eb="3">
      <t>カンナイ</t>
    </rPh>
    <rPh sb="3" eb="5">
      <t>トザン</t>
    </rPh>
    <rPh sb="5" eb="7">
      <t>デンシャ</t>
    </rPh>
    <rPh sb="8" eb="9">
      <t>イ</t>
    </rPh>
    <rPh sb="10" eb="14">
      <t>ロテンブロ</t>
    </rPh>
    <rPh sb="15" eb="16">
      <t>クモ</t>
    </rPh>
    <rPh sb="17" eb="18">
      <t>スケ</t>
    </rPh>
    <rPh sb="21" eb="22">
      <t>タデ</t>
    </rPh>
    <rPh sb="22" eb="23">
      <t>シナ</t>
    </rPh>
    <rPh sb="24" eb="27">
      <t>ヤツガタケ</t>
    </rPh>
    <rPh sb="28" eb="31">
      <t>サクダイラ</t>
    </rPh>
    <rPh sb="32" eb="34">
      <t>イチボウ</t>
    </rPh>
    <rPh sb="39" eb="41">
      <t>オンセン</t>
    </rPh>
    <rPh sb="42" eb="43">
      <t>ハイ</t>
    </rPh>
    <phoneticPr fontId="6"/>
  </si>
  <si>
    <t>07.5通常料金変更
12.5割引内容変更
14.3通常料金変更</t>
    <rPh sb="4" eb="6">
      <t>ツウジョウ</t>
    </rPh>
    <rPh sb="6" eb="8">
      <t>リョウキン</t>
    </rPh>
    <rPh sb="8" eb="10">
      <t>ヘンコウ</t>
    </rPh>
    <phoneticPr fontId="6"/>
  </si>
  <si>
    <t>2018.2割引・ポイント・スポット変更</t>
    <rPh sb="6" eb="8">
      <t>ワリビキ</t>
    </rPh>
    <rPh sb="18" eb="20">
      <t>ヘンコウ</t>
    </rPh>
    <phoneticPr fontId="6"/>
  </si>
  <si>
    <t>・宿泊者は,弓道場を無料で利用できます。夏涼しい。離れ方式民宿なので、別荘気分で、気軽に利用できます。</t>
    <rPh sb="1" eb="4">
      <t>シュクハクシャ</t>
    </rPh>
    <rPh sb="6" eb="9">
      <t>キュウドウジョウ</t>
    </rPh>
    <rPh sb="10" eb="11">
      <t>ムリョウ</t>
    </rPh>
    <rPh sb="11" eb="12">
      <t>リョウ</t>
    </rPh>
    <rPh sb="13" eb="15">
      <t>リヨウ</t>
    </rPh>
    <rPh sb="20" eb="21">
      <t>ナツ</t>
    </rPh>
    <rPh sb="21" eb="22">
      <t>スズ</t>
    </rPh>
    <rPh sb="25" eb="26">
      <t>ハナ</t>
    </rPh>
    <rPh sb="27" eb="29">
      <t>ホウシキ</t>
    </rPh>
    <rPh sb="29" eb="31">
      <t>ミンシュク</t>
    </rPh>
    <rPh sb="35" eb="37">
      <t>ベッソウ</t>
    </rPh>
    <rPh sb="37" eb="39">
      <t>キブン</t>
    </rPh>
    <rPh sb="41" eb="43">
      <t>キガル</t>
    </rPh>
    <rPh sb="44" eb="46">
      <t>リヨウ</t>
    </rPh>
    <phoneticPr fontId="6"/>
  </si>
  <si>
    <t>12.4おすすめポイント変更</t>
    <rPh sb="12" eb="14">
      <t>ヘンコウ</t>
    </rPh>
    <phoneticPr fontId="6"/>
  </si>
  <si>
    <t>http://www.tenguspa.com/</t>
    <phoneticPr fontId="6"/>
  </si>
  <si>
    <t xml:space="preserve">・浅間連峰湯の平コースの登山口となっていて、四季折々の自然が楽しめる。鉄鉱泉があり、乗馬体験ができます。  </t>
    <rPh sb="1" eb="3">
      <t>アサマ</t>
    </rPh>
    <rPh sb="3" eb="5">
      <t>レンポウ</t>
    </rPh>
    <rPh sb="5" eb="6">
      <t>ユノ</t>
    </rPh>
    <rPh sb="7" eb="8">
      <t>タイラ</t>
    </rPh>
    <rPh sb="12" eb="14">
      <t>トザン</t>
    </rPh>
    <rPh sb="14" eb="15">
      <t>クチ</t>
    </rPh>
    <rPh sb="22" eb="24">
      <t>シキ</t>
    </rPh>
    <rPh sb="24" eb="26">
      <t>オリオリ</t>
    </rPh>
    <rPh sb="27" eb="29">
      <t>シゼン</t>
    </rPh>
    <rPh sb="30" eb="31">
      <t>タノ</t>
    </rPh>
    <rPh sb="35" eb="36">
      <t>テツ</t>
    </rPh>
    <rPh sb="36" eb="38">
      <t>コウセン</t>
    </rPh>
    <rPh sb="42" eb="44">
      <t>ジョウバ</t>
    </rPh>
    <rPh sb="44" eb="46">
      <t>タイケン</t>
    </rPh>
    <phoneticPr fontId="6"/>
  </si>
  <si>
    <t>14.4通常料金変更
20.2通常料金・割引変更</t>
    <rPh sb="4" eb="6">
      <t>ツウジョウ</t>
    </rPh>
    <rPh sb="6" eb="8">
      <t>リョウキン</t>
    </rPh>
    <rPh sb="8" eb="10">
      <t>ヘンコウ</t>
    </rPh>
    <rPh sb="15" eb="17">
      <t>ツウジョウ</t>
    </rPh>
    <rPh sb="17" eb="19">
      <t>リョウキン</t>
    </rPh>
    <rPh sb="20" eb="22">
      <t>ワリビキ</t>
    </rPh>
    <rPh sb="22" eb="24">
      <t>ヘンコウ</t>
    </rPh>
    <phoneticPr fontId="6"/>
  </si>
  <si>
    <t>http://www.takamine-kougen.co.jp/</t>
    <phoneticPr fontId="6"/>
  </si>
  <si>
    <t>・浅間連峰、黒斑コースの登山口となっている、標高２０００メートルの大自然にあり、高山植物の宝庫です。フランス料理のコースや手を掛けた和食、展望風呂があります。</t>
    <rPh sb="1" eb="3">
      <t>アサマ</t>
    </rPh>
    <rPh sb="3" eb="5">
      <t>レンポウ</t>
    </rPh>
    <rPh sb="6" eb="7">
      <t>コク</t>
    </rPh>
    <rPh sb="7" eb="8">
      <t>ハンテン</t>
    </rPh>
    <rPh sb="12" eb="15">
      <t>トザングチ</t>
    </rPh>
    <rPh sb="22" eb="24">
      <t>ヒョウコウ</t>
    </rPh>
    <rPh sb="33" eb="36">
      <t>ダイシゼン</t>
    </rPh>
    <rPh sb="40" eb="44">
      <t>コウザンショクブツ</t>
    </rPh>
    <rPh sb="45" eb="47">
      <t>ホウコ</t>
    </rPh>
    <rPh sb="61" eb="62">
      <t>テ</t>
    </rPh>
    <rPh sb="63" eb="64">
      <t>カ</t>
    </rPh>
    <rPh sb="66" eb="68">
      <t>ワショク</t>
    </rPh>
    <rPh sb="69" eb="71">
      <t>テンボウ</t>
    </rPh>
    <rPh sb="71" eb="73">
      <t>フロ</t>
    </rPh>
    <phoneticPr fontId="6"/>
  </si>
  <si>
    <t>12.4おすすめポイント変更
13.3観光スポット追加</t>
    <rPh sb="12" eb="14">
      <t>ヘンコウ</t>
    </rPh>
    <phoneticPr fontId="6"/>
  </si>
  <si>
    <t>http://www.kijimasou.com/</t>
    <phoneticPr fontId="6"/>
  </si>
  <si>
    <t>０２６８-７１-０３８８</t>
    <phoneticPr fontId="6"/>
  </si>
  <si>
    <t>・温泉の泉質はナトリウム塩化物泉で、肌に優しく、痛みを和らげる効能がある。佐久鯉、川魚、季節の山菜、地元産豆腐、自家製野菜、米を使った手作り料理が楽しめます。</t>
    <rPh sb="1" eb="3">
      <t>オンセン</t>
    </rPh>
    <rPh sb="4" eb="5">
      <t>イズミ</t>
    </rPh>
    <rPh sb="5" eb="6">
      <t>シツ</t>
    </rPh>
    <rPh sb="12" eb="14">
      <t>エンカ</t>
    </rPh>
    <rPh sb="14" eb="15">
      <t>ブツ</t>
    </rPh>
    <rPh sb="15" eb="16">
      <t>イズミ</t>
    </rPh>
    <rPh sb="18" eb="19">
      <t>ハダ</t>
    </rPh>
    <rPh sb="20" eb="21">
      <t>ヤサ</t>
    </rPh>
    <rPh sb="24" eb="25">
      <t>イタ</t>
    </rPh>
    <rPh sb="27" eb="28">
      <t>ヤワ</t>
    </rPh>
    <rPh sb="31" eb="33">
      <t>コウノウ</t>
    </rPh>
    <rPh sb="37" eb="39">
      <t>サク</t>
    </rPh>
    <rPh sb="39" eb="40">
      <t>コイ</t>
    </rPh>
    <rPh sb="41" eb="43">
      <t>カワザカナ</t>
    </rPh>
    <rPh sb="44" eb="46">
      <t>キセツ</t>
    </rPh>
    <rPh sb="47" eb="49">
      <t>サンサイ</t>
    </rPh>
    <rPh sb="50" eb="52">
      <t>ジモト</t>
    </rPh>
    <rPh sb="52" eb="53">
      <t>サン</t>
    </rPh>
    <rPh sb="53" eb="55">
      <t>トウフ</t>
    </rPh>
    <rPh sb="56" eb="59">
      <t>ジカセイ</t>
    </rPh>
    <rPh sb="59" eb="61">
      <t>ヤサイ</t>
    </rPh>
    <rPh sb="62" eb="63">
      <t>コメ</t>
    </rPh>
    <rPh sb="64" eb="65">
      <t>ツカ</t>
    </rPh>
    <rPh sb="67" eb="70">
      <t>テヅ</t>
    </rPh>
    <rPh sb="70" eb="72">
      <t>リョウリ</t>
    </rPh>
    <rPh sb="73" eb="74">
      <t>タノ</t>
    </rPh>
    <phoneticPr fontId="6"/>
  </si>
  <si>
    <t>10.5名称：木島⇒きじまへ
14.4通常･割引料金変更</t>
    <rPh sb="4" eb="6">
      <t>メイショウ</t>
    </rPh>
    <rPh sb="7" eb="9">
      <t>キジマ</t>
    </rPh>
    <phoneticPr fontId="6"/>
  </si>
  <si>
    <t>https://www.city.ueda.nagano.jp/site/ikenami</t>
    <phoneticPr fontId="6"/>
  </si>
  <si>
    <t>一般４００円    高・大 学生２６０円   小・中学生１３０円　</t>
    <phoneticPr fontId="6"/>
  </si>
  <si>
    <t>上田勤労者互助会</t>
    <rPh sb="0" eb="2">
      <t>ウエダ</t>
    </rPh>
    <rPh sb="2" eb="5">
      <t>キンロウシャ</t>
    </rPh>
    <rPh sb="5" eb="8">
      <t>ゴジョカイ</t>
    </rPh>
    <phoneticPr fontId="6"/>
  </si>
  <si>
    <t>12.4HP観光スポットコメント変更</t>
    <phoneticPr fontId="6"/>
  </si>
  <si>
    <t>14.4通常･割引区分変更。コメント変更。17.4.3割引標記変更</t>
    <phoneticPr fontId="6"/>
  </si>
  <si>
    <t>https://www.city.ueda.nagano.jp/soshiki/ssangyo/2758.html</t>
    <phoneticPr fontId="6"/>
  </si>
  <si>
    <t>0268-72-4344</t>
    <phoneticPr fontId="6"/>
  </si>
  <si>
    <t>0268-72-4344</t>
    <phoneticPr fontId="6"/>
  </si>
  <si>
    <t>一般200円　
高校生以上の生徒・学生120円　
小中学校の生徒児童80円</t>
    <phoneticPr fontId="6"/>
  </si>
  <si>
    <t>http://www.yunomaru.co.jp/</t>
    <phoneticPr fontId="6"/>
  </si>
  <si>
    <t>東御市勤労者互助会</t>
    <rPh sb="0" eb="3">
      <t>トウミシ</t>
    </rPh>
    <rPh sb="3" eb="6">
      <t>キンロウシャ</t>
    </rPh>
    <rPh sb="6" eb="9">
      <t>ゴジョカイ</t>
    </rPh>
    <phoneticPr fontId="6"/>
  </si>
  <si>
    <t>https://yachiho-kogen.com/ski/</t>
    <phoneticPr fontId="6"/>
  </si>
  <si>
    <t>・北八ヶ岳の大自然の中にあり、上質なパウダースノーが自慢のスキー場。パークやコブ、地型遊びやプチツリーランなど上級者からファミリーで楽しめます。また、センターハウスに全てのコースが合流するレイアウトや子供専用のゲレンデとクラブハウスやキッズランドがあるなどファミリーにも優しいスキー場です。</t>
    <rPh sb="1" eb="5">
      <t>キタヤツガタケ</t>
    </rPh>
    <rPh sb="6" eb="9">
      <t>ダイシゼン</t>
    </rPh>
    <rPh sb="10" eb="11">
      <t>ナカ</t>
    </rPh>
    <rPh sb="15" eb="17">
      <t>ジョウシツ</t>
    </rPh>
    <rPh sb="26" eb="28">
      <t>ジマン</t>
    </rPh>
    <rPh sb="29" eb="33">
      <t>スキージョウ</t>
    </rPh>
    <rPh sb="41" eb="42">
      <t>チ</t>
    </rPh>
    <rPh sb="42" eb="43">
      <t>ガタ</t>
    </rPh>
    <rPh sb="43" eb="44">
      <t>アソ</t>
    </rPh>
    <rPh sb="55" eb="58">
      <t>ジョウキュウシャ</t>
    </rPh>
    <rPh sb="66" eb="67">
      <t>タノ</t>
    </rPh>
    <rPh sb="83" eb="84">
      <t>スベ</t>
    </rPh>
    <rPh sb="90" eb="92">
      <t>ゴウリュウ</t>
    </rPh>
    <rPh sb="100" eb="102">
      <t>コドモ</t>
    </rPh>
    <rPh sb="102" eb="104">
      <t>センヨウ</t>
    </rPh>
    <rPh sb="135" eb="136">
      <t>ヤサ</t>
    </rPh>
    <rPh sb="138" eb="142">
      <t>スキージョウ</t>
    </rPh>
    <phoneticPr fontId="6"/>
  </si>
  <si>
    <t>南佐久勤労者互助会</t>
    <rPh sb="0" eb="3">
      <t>ミナミサク</t>
    </rPh>
    <rPh sb="3" eb="6">
      <t>キンロウシャ</t>
    </rPh>
    <rPh sb="6" eb="8">
      <t>ゴジョ</t>
    </rPh>
    <rPh sb="8" eb="9">
      <t>カイ</t>
    </rPh>
    <phoneticPr fontId="6"/>
  </si>
  <si>
    <t>07.5URL変更
09.11.17割引内容変更
12.4レンタル料金割引廃止　13.3全面的に修正</t>
    <rPh sb="7" eb="9">
      <t>ヘンコウ</t>
    </rPh>
    <phoneticPr fontId="6"/>
  </si>
  <si>
    <t>20.2HPアドレス・通常料金・割引・コメント変更</t>
    <rPh sb="11" eb="13">
      <t>ツウジョウ</t>
    </rPh>
    <rPh sb="13" eb="15">
      <t>リョウキン</t>
    </rPh>
    <rPh sb="16" eb="18">
      <t>ワリビキ</t>
    </rPh>
    <rPh sb="23" eb="25">
      <t>ヘンコウ</t>
    </rPh>
    <phoneticPr fontId="6"/>
  </si>
  <si>
    <t>駒出池のほとり、白樺林に囲まれた美しく雄大なロケーションの中、ファミリーで楽しい１日をお過ごし下さい。</t>
    <phoneticPr fontId="6"/>
  </si>
  <si>
    <t>・北八ヶ岳特有の表情豊かな植生に恵まれた八千穂高原にあるキャンプ場。バンガロー・コテージ・テント・オートキャンプとお好みのスタイルで楽しめる。</t>
    <rPh sb="1" eb="2">
      <t>キタ</t>
    </rPh>
    <rPh sb="2" eb="5">
      <t>ヤツガタケ</t>
    </rPh>
    <rPh sb="5" eb="7">
      <t>トクユウ</t>
    </rPh>
    <rPh sb="8" eb="10">
      <t>ヒョウジョウ</t>
    </rPh>
    <rPh sb="10" eb="11">
      <t>ユタ</t>
    </rPh>
    <rPh sb="13" eb="15">
      <t>ショクセイ</t>
    </rPh>
    <rPh sb="16" eb="17">
      <t>メグ</t>
    </rPh>
    <rPh sb="20" eb="23">
      <t>ヤチホ</t>
    </rPh>
    <rPh sb="23" eb="25">
      <t>コウゲン</t>
    </rPh>
    <rPh sb="32" eb="33">
      <t>ジョウ</t>
    </rPh>
    <rPh sb="57" eb="59">
      <t>オコノ</t>
    </rPh>
    <rPh sb="66" eb="67">
      <t>タノ</t>
    </rPh>
    <phoneticPr fontId="6"/>
  </si>
  <si>
    <t>07.5URL変更
10.5ｺﾒﾝﾄ変更
13.3全面的に修正</t>
    <rPh sb="7" eb="9">
      <t>ヘンコウ</t>
    </rPh>
    <phoneticPr fontId="6"/>
  </si>
  <si>
    <t>20.2HPアドレス・通常料金・コメント変更</t>
    <rPh sb="11" eb="13">
      <t>ツウジョウ</t>
    </rPh>
    <rPh sb="13" eb="15">
      <t>リョウキン</t>
    </rPh>
    <rPh sb="20" eb="22">
      <t>ヘンコウ</t>
    </rPh>
    <phoneticPr fontId="6"/>
  </si>
  <si>
    <t>http://www.yusankan.co.jp/</t>
    <phoneticPr fontId="6"/>
  </si>
  <si>
    <t>０２６８-８１-７０００</t>
    <phoneticPr fontId="6"/>
  </si>
  <si>
    <t>０２６８-８１-７００１</t>
    <phoneticPr fontId="6"/>
  </si>
  <si>
    <t>　</t>
    <phoneticPr fontId="6"/>
  </si>
  <si>
    <t>(一財)更埴地域勤労者共済会</t>
    <rPh sb="1" eb="2">
      <t>イチ</t>
    </rPh>
    <rPh sb="2" eb="3">
      <t>ザイ</t>
    </rPh>
    <rPh sb="4" eb="6">
      <t>コウショク</t>
    </rPh>
    <rPh sb="6" eb="8">
      <t>チイキ</t>
    </rPh>
    <rPh sb="8" eb="11">
      <t>キンロウシャ</t>
    </rPh>
    <rPh sb="11" eb="14">
      <t>キョウサイカイ</t>
    </rPh>
    <phoneticPr fontId="6"/>
  </si>
  <si>
    <t>2012.6新規登録
2009.4、2006年移転・削除(めん茶房つたや)</t>
    <rPh sb="6" eb="8">
      <t>シンキ</t>
    </rPh>
    <rPh sb="8" eb="10">
      <t>トウロク</t>
    </rPh>
    <phoneticPr fontId="6"/>
  </si>
  <si>
    <t>19.3　割引内容・施設内容変更
19.10より通常料金・割引料金変更（9/5電話連絡有り）
20.2コメント変更</t>
    <rPh sb="55" eb="57">
      <t>ヘンコウ</t>
    </rPh>
    <phoneticPr fontId="6"/>
  </si>
  <si>
    <t>０２６７-６８-０７３８</t>
    <phoneticPr fontId="6"/>
  </si>
  <si>
    <t>http://www.meganetop.co.jp/</t>
    <phoneticPr fontId="6"/>
  </si>
  <si>
    <t>０２６７-６６-３４２８</t>
    <phoneticPr fontId="6"/>
  </si>
  <si>
    <t>０２６７-６６-３４２８</t>
    <phoneticPr fontId="6"/>
  </si>
  <si>
    <t>０２６８-２９-５９５８</t>
    <phoneticPr fontId="6"/>
  </si>
  <si>
    <t>http://www.meganetop.co.jp/</t>
    <phoneticPr fontId="6"/>
  </si>
  <si>
    <t>０２６８-２９-７２９８</t>
    <phoneticPr fontId="6"/>
  </si>
  <si>
    <t>０２６８-２９-７２９８</t>
    <phoneticPr fontId="6"/>
  </si>
  <si>
    <t>07.8.9新店</t>
    <rPh sb="6" eb="7">
      <t>シン</t>
    </rPh>
    <rPh sb="7" eb="8">
      <t>ミセ</t>
    </rPh>
    <phoneticPr fontId="6"/>
  </si>
  <si>
    <t>ねざめホテル</t>
    <phoneticPr fontId="6"/>
  </si>
  <si>
    <t>http://w2.avis.ne.jp/~nezame-h/</t>
    <phoneticPr fontId="6"/>
  </si>
  <si>
    <t>・国民宿舎協会に加盟している宿で安心して宿泊できる。</t>
    <rPh sb="1" eb="3">
      <t>コクミン</t>
    </rPh>
    <rPh sb="3" eb="5">
      <t>シュクシャ</t>
    </rPh>
    <rPh sb="5" eb="7">
      <t>キョウカイ</t>
    </rPh>
    <rPh sb="8" eb="10">
      <t>カメイ</t>
    </rPh>
    <rPh sb="14" eb="15">
      <t>ヤド</t>
    </rPh>
    <rPh sb="16" eb="18">
      <t>アンシン</t>
    </rPh>
    <rPh sb="20" eb="22">
      <t>シュクハク</t>
    </rPh>
    <phoneticPr fontId="6"/>
  </si>
  <si>
    <t>木曽勤労者共済会</t>
    <rPh sb="0" eb="2">
      <t>キソ</t>
    </rPh>
    <rPh sb="2" eb="5">
      <t>キンロウシャ</t>
    </rPh>
    <rPh sb="5" eb="7">
      <t>キョウサイ</t>
    </rPh>
    <rPh sb="7" eb="8">
      <t>ゴジョカイ</t>
    </rPh>
    <phoneticPr fontId="6"/>
  </si>
  <si>
    <t>10.5URL設定
10.5別紙②変更
12.4別紙②変更</t>
    <rPh sb="7" eb="9">
      <t>セッテイ</t>
    </rPh>
    <phoneticPr fontId="6"/>
  </si>
  <si>
    <t>2015.4別紙変更
2018.2住所訂正
2019.3通常料金変更別紙②変更</t>
    <rPh sb="17" eb="19">
      <t>ジュウショ</t>
    </rPh>
    <rPh sb="19" eb="21">
      <t>テイセイ</t>
    </rPh>
    <phoneticPr fontId="6"/>
  </si>
  <si>
    <t>http://www.sl-kiyomizu.jp/</t>
    <phoneticPr fontId="6"/>
  </si>
  <si>
    <t>・標高１３００メートルの山頂にあるホテルで、清涼な空気を味わいつつ、松本平、安曇平を一望に見下す大展望は圧巻。山野草が豊富で、美しい四季折々の景色が楽しめる。</t>
    <rPh sb="1" eb="3">
      <t>ヒョウコウ</t>
    </rPh>
    <rPh sb="12" eb="14">
      <t>サンチョウ</t>
    </rPh>
    <rPh sb="22" eb="24">
      <t>セイリョウ</t>
    </rPh>
    <rPh sb="25" eb="27">
      <t>クウキ</t>
    </rPh>
    <rPh sb="28" eb="29">
      <t>アジ</t>
    </rPh>
    <rPh sb="34" eb="37">
      <t>マツモトダイラ</t>
    </rPh>
    <rPh sb="38" eb="40">
      <t>アズミ</t>
    </rPh>
    <rPh sb="40" eb="41">
      <t>タイラ</t>
    </rPh>
    <rPh sb="42" eb="44">
      <t>イチボウ</t>
    </rPh>
    <rPh sb="45" eb="47">
      <t>ミクダ</t>
    </rPh>
    <rPh sb="48" eb="51">
      <t>ダイテンボウ</t>
    </rPh>
    <rPh sb="52" eb="54">
      <t>アッカン</t>
    </rPh>
    <rPh sb="55" eb="56">
      <t>サン</t>
    </rPh>
    <rPh sb="56" eb="58">
      <t>ヤソウ</t>
    </rPh>
    <rPh sb="59" eb="61">
      <t>ホウフ</t>
    </rPh>
    <rPh sb="63" eb="64">
      <t>ウツク</t>
    </rPh>
    <rPh sb="66" eb="68">
      <t>シキ</t>
    </rPh>
    <rPh sb="68" eb="70">
      <t>オリオリ</t>
    </rPh>
    <rPh sb="71" eb="73">
      <t>ケシキ</t>
    </rPh>
    <rPh sb="74" eb="75">
      <t>タノ</t>
    </rPh>
    <phoneticPr fontId="6"/>
  </si>
  <si>
    <t>（一財）塩尻筑南勤労者福祉サービスセンター</t>
    <rPh sb="1" eb="2">
      <t>イチ</t>
    </rPh>
    <rPh sb="2" eb="3">
      <t>ザイ</t>
    </rPh>
    <rPh sb="4" eb="6">
      <t>シオジリ</t>
    </rPh>
    <rPh sb="6" eb="7">
      <t>チク</t>
    </rPh>
    <rPh sb="7" eb="8">
      <t>ミナミ</t>
    </rPh>
    <rPh sb="8" eb="11">
      <t>キンロウシャ</t>
    </rPh>
    <rPh sb="11" eb="13">
      <t>フクシ</t>
    </rPh>
    <phoneticPr fontId="6"/>
  </si>
  <si>
    <t>15.4通常料金変更</t>
    <rPh sb="4" eb="6">
      <t>ツウジョウ</t>
    </rPh>
    <rPh sb="6" eb="8">
      <t>リョウキン</t>
    </rPh>
    <rPh sb="8" eb="10">
      <t>ヘンコウ</t>
    </rPh>
    <phoneticPr fontId="6"/>
  </si>
  <si>
    <t>http://www.tokura1000yu.com/</t>
    <phoneticPr fontId="6"/>
  </si>
  <si>
    <t>０２６３-６６-２１１４</t>
    <phoneticPr fontId="6"/>
  </si>
  <si>
    <t>０２６３-６６-２３０１</t>
    <phoneticPr fontId="6"/>
  </si>
  <si>
    <t>まつかぜ￥９，８５０、とくら￥１１，７５０
※1泊2食付（サービス料・消費税・入湯税込）
※水・木・金・日曜日の宿泊のみ対象（年末年始・GW・お盆を除く）
※会員本人のみ割引（但し1室２～５名の利用）
※毎週火曜日休館</t>
    <phoneticPr fontId="6"/>
  </si>
  <si>
    <t>筑北勤労者互助会</t>
    <rPh sb="0" eb="1">
      <t>チク</t>
    </rPh>
    <rPh sb="1" eb="2">
      <t>ホク</t>
    </rPh>
    <rPh sb="2" eb="5">
      <t>キンロウシャ</t>
    </rPh>
    <rPh sb="5" eb="8">
      <t>ゴジョカイ</t>
    </rPh>
    <phoneticPr fontId="6"/>
  </si>
  <si>
    <t>06.6.1締結
15.4コメント変更
20.2通常料金変更</t>
    <rPh sb="6" eb="8">
      <t>テイケツ</t>
    </rPh>
    <rPh sb="24" eb="26">
      <t>ツウジョウ</t>
    </rPh>
    <rPh sb="26" eb="28">
      <t>リョウキン</t>
    </rPh>
    <rPh sb="28" eb="30">
      <t>ヘンコウ</t>
    </rPh>
    <phoneticPr fontId="6"/>
  </si>
  <si>
    <t>http://www.koken-boring.co.jp/jwlbox/index.html</t>
    <phoneticPr fontId="6"/>
  </si>
  <si>
    <t>・いこいの森公園内にあり、世界の珍しい岩石や化石を展示し宝石の加工体験ができる。とんぼの池や蝶の丘、バーベキュースポット、楽しく遊べる遊具があります。</t>
    <rPh sb="5" eb="6">
      <t>モリ</t>
    </rPh>
    <rPh sb="6" eb="9">
      <t>コウエンナイ</t>
    </rPh>
    <rPh sb="13" eb="15">
      <t>セカイ</t>
    </rPh>
    <rPh sb="16" eb="17">
      <t>メズラ</t>
    </rPh>
    <rPh sb="19" eb="21">
      <t>ガンセキ</t>
    </rPh>
    <rPh sb="22" eb="24">
      <t>カセキ</t>
    </rPh>
    <rPh sb="25" eb="27">
      <t>テンジ</t>
    </rPh>
    <rPh sb="28" eb="30">
      <t>ホウセキ</t>
    </rPh>
    <rPh sb="31" eb="33">
      <t>カコウ</t>
    </rPh>
    <rPh sb="33" eb="35">
      <t>タイケン</t>
    </rPh>
    <rPh sb="44" eb="45">
      <t>イケ</t>
    </rPh>
    <rPh sb="46" eb="47">
      <t>チョウ</t>
    </rPh>
    <rPh sb="48" eb="49">
      <t>オカ</t>
    </rPh>
    <rPh sb="61" eb="62">
      <t>タノ</t>
    </rPh>
    <rPh sb="64" eb="65">
      <t>アソ</t>
    </rPh>
    <rPh sb="67" eb="69">
      <t>ユウグ</t>
    </rPh>
    <phoneticPr fontId="6"/>
  </si>
  <si>
    <t>12.4HP変更
15.4観光スポット追加
2018.2ＨＰ修正</t>
    <rPh sb="6" eb="8">
      <t>ヘンコウ</t>
    </rPh>
    <phoneticPr fontId="6"/>
  </si>
  <si>
    <t>０２６３-２７-８６０８</t>
    <phoneticPr fontId="6"/>
  </si>
  <si>
    <t>０２６３-２７-８６０８</t>
    <phoneticPr fontId="6"/>
  </si>
  <si>
    <t>06.6.1締結</t>
    <rPh sb="6" eb="8">
      <t>テイケツ</t>
    </rPh>
    <phoneticPr fontId="6"/>
  </si>
  <si>
    <t>07.2.14割引内容変更、07.5店名変更</t>
    <rPh sb="7" eb="9">
      <t>ワリビキ</t>
    </rPh>
    <rPh sb="9" eb="11">
      <t>ナイヨウ</t>
    </rPh>
    <rPh sb="11" eb="13">
      <t>ヘンコウ</t>
    </rPh>
    <phoneticPr fontId="6"/>
  </si>
  <si>
    <t>０２６３-８２-２７３８</t>
    <phoneticPr fontId="6"/>
  </si>
  <si>
    <t>０２６３-８２-２７３８</t>
    <phoneticPr fontId="6"/>
  </si>
  <si>
    <t>06.12.2店名変更、07.2.14割引内容変更</t>
    <rPh sb="7" eb="9">
      <t>テンメイ</t>
    </rPh>
    <rPh sb="9" eb="11">
      <t>ヘンコウ</t>
    </rPh>
    <phoneticPr fontId="6"/>
  </si>
  <si>
    <t>http://gekkabijin.co.jp/</t>
    <phoneticPr fontId="6"/>
  </si>
  <si>
    <t>・全てバリアフリー・大浴場と露天風呂あり・四季折々、地元の食材を生かした料理が魅力、また夜会後にはロビーにおいてミニコンサート、野外では満天の星の説明会等、おもてなし満点です。</t>
    <rPh sb="1" eb="2">
      <t>スベ</t>
    </rPh>
    <rPh sb="10" eb="13">
      <t>ダイヨクジョウ</t>
    </rPh>
    <rPh sb="14" eb="18">
      <t>ロテンブロ</t>
    </rPh>
    <rPh sb="21" eb="23">
      <t>シキ</t>
    </rPh>
    <rPh sb="23" eb="25">
      <t>オリオリ</t>
    </rPh>
    <rPh sb="26" eb="28">
      <t>ジモト</t>
    </rPh>
    <rPh sb="29" eb="30">
      <t>ショク</t>
    </rPh>
    <rPh sb="30" eb="31">
      <t>ザイ</t>
    </rPh>
    <rPh sb="32" eb="33">
      <t>イ</t>
    </rPh>
    <rPh sb="36" eb="38">
      <t>リョウリ</t>
    </rPh>
    <rPh sb="39" eb="41">
      <t>ミリョク</t>
    </rPh>
    <rPh sb="44" eb="45">
      <t>ヨル</t>
    </rPh>
    <rPh sb="45" eb="46">
      <t>カイ</t>
    </rPh>
    <rPh sb="46" eb="47">
      <t>ゴ</t>
    </rPh>
    <rPh sb="64" eb="66">
      <t>ヤガイ</t>
    </rPh>
    <rPh sb="68" eb="70">
      <t>マンテン</t>
    </rPh>
    <rPh sb="71" eb="72">
      <t>ホシ</t>
    </rPh>
    <rPh sb="73" eb="76">
      <t>セツメイカイ</t>
    </rPh>
    <rPh sb="76" eb="77">
      <t>トウ</t>
    </rPh>
    <rPh sb="83" eb="85">
      <t>マンテン</t>
    </rPh>
    <phoneticPr fontId="6"/>
  </si>
  <si>
    <t>（一財）飯田勤労者共済会</t>
    <rPh sb="1" eb="2">
      <t>イチ</t>
    </rPh>
    <rPh sb="2" eb="3">
      <t>ザイ</t>
    </rPh>
    <rPh sb="4" eb="6">
      <t>イイダ</t>
    </rPh>
    <rPh sb="6" eb="9">
      <t>キンロウシャ</t>
    </rPh>
    <rPh sb="9" eb="11">
      <t>キョウサイ</t>
    </rPh>
    <rPh sb="11" eb="12">
      <t>ゴジョカイ</t>
    </rPh>
    <phoneticPr fontId="6"/>
  </si>
  <si>
    <t>10.5URL変更
13.3通常料金等変更
15.4コメント変更</t>
    <rPh sb="7" eb="9">
      <t>ヘンコウ</t>
    </rPh>
    <phoneticPr fontId="6"/>
  </si>
  <si>
    <t>http://www.ina-city-kankou.co.jp</t>
    <phoneticPr fontId="6"/>
  </si>
  <si>
    <t>・豊かな自然に恵まれ、良質で評判のよい温泉(強アルカリ性単純泉)を備えた静かな湖畔の宿。・日帰り入浴も好評。</t>
    <rPh sb="1" eb="2">
      <t>ユタ</t>
    </rPh>
    <rPh sb="4" eb="6">
      <t>シゼン</t>
    </rPh>
    <rPh sb="7" eb="8">
      <t>メグ</t>
    </rPh>
    <rPh sb="11" eb="13">
      <t>リョウシツ</t>
    </rPh>
    <rPh sb="14" eb="16">
      <t>ヒョウバン</t>
    </rPh>
    <rPh sb="19" eb="21">
      <t>オンセン</t>
    </rPh>
    <rPh sb="22" eb="23">
      <t>キョウ</t>
    </rPh>
    <rPh sb="27" eb="28">
      <t>セイ</t>
    </rPh>
    <rPh sb="28" eb="31">
      <t>タンジュンセン</t>
    </rPh>
    <rPh sb="33" eb="34">
      <t>ソナ</t>
    </rPh>
    <rPh sb="36" eb="37">
      <t>シズ</t>
    </rPh>
    <rPh sb="39" eb="41">
      <t>コハン</t>
    </rPh>
    <rPh sb="42" eb="43">
      <t>ヤド</t>
    </rPh>
    <rPh sb="45" eb="47">
      <t>ヒガエ</t>
    </rPh>
    <rPh sb="48" eb="50">
      <t>ニュウヨク</t>
    </rPh>
    <rPh sb="51" eb="53">
      <t>コウヒョウ</t>
    </rPh>
    <phoneticPr fontId="6"/>
  </si>
  <si>
    <t>伊那市勤労者互助会</t>
    <rPh sb="0" eb="3">
      <t>イナシ</t>
    </rPh>
    <rPh sb="3" eb="6">
      <t>キンロウシャ</t>
    </rPh>
    <rPh sb="6" eb="9">
      <t>ゴジョカイ</t>
    </rPh>
    <phoneticPr fontId="6"/>
  </si>
  <si>
    <t>07.5通常、割引料金変更
09.4HP･割引料金変更
12.4推薦理由変更</t>
    <rPh sb="4" eb="6">
      <t>ツウジョウ</t>
    </rPh>
    <rPh sb="7" eb="9">
      <t>ワリビキ</t>
    </rPh>
    <rPh sb="9" eb="11">
      <t>リョウキン</t>
    </rPh>
    <rPh sb="11" eb="13">
      <t>ヘンコウ</t>
    </rPh>
    <phoneticPr fontId="6"/>
  </si>
  <si>
    <t>14.3通常・割引料金変更
19.3　割引内容変更</t>
    <phoneticPr fontId="6"/>
  </si>
  <si>
    <t>20.2通常料金変更</t>
    <rPh sb="4" eb="8">
      <t>ツウジョウリョウキン</t>
    </rPh>
    <rPh sb="8" eb="10">
      <t>ヘンコウ</t>
    </rPh>
    <phoneticPr fontId="6"/>
  </si>
  <si>
    <t>http://www.tatsunopark.com</t>
    <phoneticPr fontId="6"/>
  </si>
  <si>
    <t>・外観は欧風ホテル。温泉大浴場、露天風呂など良質の天然温泉。荒神山公園内に体育館、野球場、、屋内ドーム型運動場、武道館、テニスコートなどスポーツ施設が充実。伊北ＩＣから１０分と交通も便利。</t>
    <rPh sb="1" eb="3">
      <t>ガイカン</t>
    </rPh>
    <rPh sb="4" eb="5">
      <t>オウ</t>
    </rPh>
    <rPh sb="5" eb="6">
      <t>フウ</t>
    </rPh>
    <rPh sb="10" eb="12">
      <t>オンセン</t>
    </rPh>
    <rPh sb="12" eb="15">
      <t>ダイヨクジョウ</t>
    </rPh>
    <rPh sb="16" eb="18">
      <t>ロテン</t>
    </rPh>
    <rPh sb="18" eb="20">
      <t>フロ</t>
    </rPh>
    <rPh sb="22" eb="24">
      <t>リョウシツ</t>
    </rPh>
    <rPh sb="25" eb="27">
      <t>テンネン</t>
    </rPh>
    <rPh sb="27" eb="29">
      <t>オンセン</t>
    </rPh>
    <rPh sb="30" eb="31">
      <t>アラ</t>
    </rPh>
    <rPh sb="31" eb="32">
      <t>カミ</t>
    </rPh>
    <rPh sb="32" eb="33">
      <t>ヤマ</t>
    </rPh>
    <rPh sb="33" eb="36">
      <t>コウエンナイ</t>
    </rPh>
    <rPh sb="37" eb="40">
      <t>タイイクカン</t>
    </rPh>
    <rPh sb="41" eb="44">
      <t>ヤキュウジョウ</t>
    </rPh>
    <rPh sb="46" eb="48">
      <t>オクナイ</t>
    </rPh>
    <rPh sb="51" eb="52">
      <t>カタ</t>
    </rPh>
    <rPh sb="52" eb="55">
      <t>ウンドウジョウ</t>
    </rPh>
    <rPh sb="56" eb="59">
      <t>ブドウカン</t>
    </rPh>
    <rPh sb="72" eb="74">
      <t>シセツ</t>
    </rPh>
    <rPh sb="75" eb="77">
      <t>ジュウジツ</t>
    </rPh>
    <rPh sb="78" eb="79">
      <t>イナ</t>
    </rPh>
    <rPh sb="79" eb="80">
      <t>キタ</t>
    </rPh>
    <rPh sb="86" eb="87">
      <t>フン</t>
    </rPh>
    <rPh sb="88" eb="90">
      <t>コウツウ</t>
    </rPh>
    <rPh sb="91" eb="93">
      <t>ベンリ</t>
    </rPh>
    <phoneticPr fontId="6"/>
  </si>
  <si>
    <t>辰野町勤労者互助会</t>
    <rPh sb="0" eb="3">
      <t>タツノマチ</t>
    </rPh>
    <rPh sb="3" eb="6">
      <t>キンロウシャ</t>
    </rPh>
    <rPh sb="6" eb="9">
      <t>ゴジョカイ</t>
    </rPh>
    <phoneticPr fontId="6"/>
  </si>
  <si>
    <t>10.5URL変更
09.4通常料金変更
12.4コメント加筆・変更</t>
    <rPh sb="7" eb="9">
      <t>ヘンコウ</t>
    </rPh>
    <phoneticPr fontId="6"/>
  </si>
  <si>
    <t>14.4通常料金、URL変更
20.2通常料金変更</t>
    <rPh sb="19" eb="21">
      <t>ツウジョウ</t>
    </rPh>
    <rPh sb="21" eb="23">
      <t>リョウキン</t>
    </rPh>
    <rPh sb="23" eb="25">
      <t>ヘンコウ</t>
    </rPh>
    <phoneticPr fontId="6"/>
  </si>
  <si>
    <t>http://www.e-minowa.jp/nagataso/contact/</t>
    <phoneticPr fontId="6"/>
  </si>
  <si>
    <t>・中央アルプス桑沢山のふところ、静かな赤松林のなかにあります。みのわ温泉（ナトリウム炭酸水素塩温泉）を引湯しており、つるつるとした肌触りは美人美肌の湯として人気。</t>
    <rPh sb="1" eb="3">
      <t>チュウオウ</t>
    </rPh>
    <rPh sb="7" eb="9">
      <t>クワサワ</t>
    </rPh>
    <rPh sb="9" eb="10">
      <t>ヤマノ</t>
    </rPh>
    <rPh sb="16" eb="17">
      <t>シズ</t>
    </rPh>
    <rPh sb="19" eb="21">
      <t>アカマツ</t>
    </rPh>
    <rPh sb="21" eb="22">
      <t>ハヤシ</t>
    </rPh>
    <rPh sb="34" eb="36">
      <t>オンセン</t>
    </rPh>
    <rPh sb="42" eb="44">
      <t>タンサン</t>
    </rPh>
    <rPh sb="44" eb="46">
      <t>スイソ</t>
    </rPh>
    <rPh sb="46" eb="47">
      <t>シオ</t>
    </rPh>
    <rPh sb="47" eb="49">
      <t>オンセン</t>
    </rPh>
    <rPh sb="51" eb="52">
      <t>ヒ</t>
    </rPh>
    <rPh sb="52" eb="53">
      <t>ユ</t>
    </rPh>
    <rPh sb="65" eb="67">
      <t>ハダザワ</t>
    </rPh>
    <rPh sb="69" eb="71">
      <t>ビジン</t>
    </rPh>
    <rPh sb="71" eb="73">
      <t>ビハダ</t>
    </rPh>
    <rPh sb="74" eb="75">
      <t>ユ</t>
    </rPh>
    <rPh sb="78" eb="80">
      <t>ニンキ</t>
    </rPh>
    <phoneticPr fontId="6"/>
  </si>
  <si>
    <t>箕輪町勤労者互助会</t>
    <rPh sb="0" eb="3">
      <t>ミノワマチ</t>
    </rPh>
    <rPh sb="3" eb="6">
      <t>キンロウシャ</t>
    </rPh>
    <rPh sb="6" eb="9">
      <t>ゴジョカイ</t>
    </rPh>
    <phoneticPr fontId="6"/>
  </si>
  <si>
    <t>10.5URL変更
18.2ＨＰ修正・割引変更
19.3観光スポット変更</t>
    <rPh sb="7" eb="9">
      <t>ヘンコウ</t>
    </rPh>
    <phoneticPr fontId="6"/>
  </si>
  <si>
    <t>20.2通常料金・割引・コメント変更</t>
    <rPh sb="4" eb="6">
      <t>ツウジョウ</t>
    </rPh>
    <rPh sb="6" eb="8">
      <t>リョウキン</t>
    </rPh>
    <rPh sb="9" eb="11">
      <t>ワリビキ</t>
    </rPh>
    <rPh sb="16" eb="18">
      <t>ヘンコウ</t>
    </rPh>
    <phoneticPr fontId="6"/>
  </si>
  <si>
    <t>http://www.bougakusou.com/</t>
    <phoneticPr fontId="6"/>
  </si>
  <si>
    <t>０２６５-８８-２０３３</t>
    <phoneticPr fontId="6"/>
  </si>
  <si>
    <t>０２６５-８８-３３３５</t>
    <phoneticPr fontId="6"/>
  </si>
  <si>
    <t>中川村勤労者互助会</t>
    <rPh sb="0" eb="3">
      <t>ナカガワムラ</t>
    </rPh>
    <rPh sb="3" eb="6">
      <t>キンロウシャ</t>
    </rPh>
    <rPh sb="6" eb="9">
      <t>ゴジョカイ</t>
    </rPh>
    <phoneticPr fontId="6"/>
  </si>
  <si>
    <t>06.6.1締結
12.4施設からひと言変更
18.2ＨＰ修正</t>
    <rPh sb="6" eb="8">
      <t>テイケツ</t>
    </rPh>
    <phoneticPr fontId="6"/>
  </si>
  <si>
    <t>http://www.odp.jp/</t>
    <phoneticPr fontId="6"/>
  </si>
  <si>
    <t>なし</t>
    <phoneticPr fontId="6"/>
  </si>
  <si>
    <t>・人里離れた自然の中、広大なキャンプ場。キャンプサイトはキャンパー同士が干渉を受けないように作られています。水場・ランドリー・露天風呂・大型温水シャワー等の設備も完備。マウンテンバイク教室、子供対象の「自然学校」も行なっています。</t>
    <rPh sb="1" eb="2">
      <t>ヒト</t>
    </rPh>
    <rPh sb="2" eb="3">
      <t>サト</t>
    </rPh>
    <rPh sb="3" eb="4">
      <t>ハナ</t>
    </rPh>
    <rPh sb="6" eb="8">
      <t>シゼン</t>
    </rPh>
    <rPh sb="9" eb="10">
      <t>ナカ</t>
    </rPh>
    <rPh sb="11" eb="13">
      <t>コウダイ</t>
    </rPh>
    <rPh sb="14" eb="19">
      <t>キャンプジョウ</t>
    </rPh>
    <rPh sb="33" eb="35">
      <t>ドウシ</t>
    </rPh>
    <rPh sb="36" eb="38">
      <t>カンショウ</t>
    </rPh>
    <rPh sb="39" eb="40">
      <t>ウ</t>
    </rPh>
    <rPh sb="46" eb="47">
      <t>ツク</t>
    </rPh>
    <rPh sb="54" eb="55">
      <t>スイ</t>
    </rPh>
    <rPh sb="55" eb="56">
      <t>バ</t>
    </rPh>
    <rPh sb="63" eb="67">
      <t>ロテンブロ</t>
    </rPh>
    <rPh sb="68" eb="70">
      <t>オオガタ</t>
    </rPh>
    <rPh sb="70" eb="72">
      <t>オンスイ</t>
    </rPh>
    <rPh sb="76" eb="77">
      <t>トウ</t>
    </rPh>
    <rPh sb="78" eb="80">
      <t>セツビ</t>
    </rPh>
    <rPh sb="81" eb="83">
      <t>カンビ</t>
    </rPh>
    <rPh sb="92" eb="94">
      <t>キョウシツ</t>
    </rPh>
    <rPh sb="95" eb="97">
      <t>コドモ</t>
    </rPh>
    <rPh sb="97" eb="99">
      <t>タイショウ</t>
    </rPh>
    <rPh sb="101" eb="103">
      <t>シゼン</t>
    </rPh>
    <rPh sb="103" eb="105">
      <t>ガッコウ</t>
    </rPh>
    <rPh sb="107" eb="108">
      <t>オコ</t>
    </rPh>
    <phoneticPr fontId="6"/>
  </si>
  <si>
    <t>12.4HP、施設からひと言変更
18.2通常料金・割引変更</t>
    <rPh sb="7" eb="9">
      <t>シセツ</t>
    </rPh>
    <rPh sb="13" eb="14">
      <t>コト</t>
    </rPh>
    <rPh sb="14" eb="16">
      <t>ヘンコウ</t>
    </rPh>
    <phoneticPr fontId="6"/>
  </si>
  <si>
    <t>・ログキャビンの清潔な施設が整い、安心して家族で楽しめます。隣接する小渋釣堀場はバーベキューハウスの設備も揃っています。野鳥・植物観察会・木工教室なども開催。</t>
    <rPh sb="8" eb="10">
      <t>セイケツ</t>
    </rPh>
    <rPh sb="11" eb="13">
      <t>シセツ</t>
    </rPh>
    <rPh sb="14" eb="15">
      <t>トトノ</t>
    </rPh>
    <rPh sb="17" eb="19">
      <t>アンシン</t>
    </rPh>
    <rPh sb="21" eb="23">
      <t>カゾク</t>
    </rPh>
    <rPh sb="24" eb="25">
      <t>タノ</t>
    </rPh>
    <rPh sb="30" eb="32">
      <t>リンセツ</t>
    </rPh>
    <rPh sb="34" eb="35">
      <t>チイ</t>
    </rPh>
    <rPh sb="35" eb="36">
      <t>シブ</t>
    </rPh>
    <rPh sb="36" eb="39">
      <t>ツリボリジョウ</t>
    </rPh>
    <rPh sb="50" eb="52">
      <t>セツビ</t>
    </rPh>
    <rPh sb="53" eb="54">
      <t>ソロ</t>
    </rPh>
    <rPh sb="60" eb="62">
      <t>ヤチョウ</t>
    </rPh>
    <rPh sb="63" eb="65">
      <t>ショクブツ</t>
    </rPh>
    <rPh sb="65" eb="67">
      <t>カンサツ</t>
    </rPh>
    <rPh sb="67" eb="68">
      <t>カイ</t>
    </rPh>
    <rPh sb="69" eb="71">
      <t>モッコウ</t>
    </rPh>
    <rPh sb="71" eb="73">
      <t>キョウシツ</t>
    </rPh>
    <rPh sb="76" eb="78">
      <t>カイサイ</t>
    </rPh>
    <phoneticPr fontId="6"/>
  </si>
  <si>
    <t>０２６６-５４-５２８８</t>
    <phoneticPr fontId="6"/>
  </si>
  <si>
    <t>０２６６－２６－００１８</t>
    <phoneticPr fontId="6"/>
  </si>
  <si>
    <t>０２６６－２６－００１８</t>
    <phoneticPr fontId="6"/>
  </si>
  <si>
    <t>10.5追加</t>
    <rPh sb="4" eb="6">
      <t>ツイカ</t>
    </rPh>
    <phoneticPr fontId="6"/>
  </si>
  <si>
    <t>０２６５-７４-２５８８</t>
    <phoneticPr fontId="6"/>
  </si>
  <si>
    <t>０２６５-７４-２５８８</t>
    <phoneticPr fontId="6"/>
  </si>
  <si>
    <t>０２６５－５６－４３３８</t>
    <phoneticPr fontId="6"/>
  </si>
  <si>
    <t>06.6.1締結
10.5追加</t>
    <rPh sb="6" eb="8">
      <t>テイケツ</t>
    </rPh>
    <phoneticPr fontId="6"/>
  </si>
  <si>
    <t>https://www.atagawa-prince.co.jp</t>
    <phoneticPr fontId="6"/>
  </si>
  <si>
    <t>〒413-0302 静岡県賀茂郡東伊豆町熱川温泉</t>
    <phoneticPr fontId="6"/>
  </si>
  <si>
    <t>(一財)諏訪湖勤労者福祉センター</t>
    <rPh sb="1" eb="2">
      <t>イチ</t>
    </rPh>
    <rPh sb="2" eb="3">
      <t>ザイ</t>
    </rPh>
    <rPh sb="4" eb="6">
      <t>スワ</t>
    </rPh>
    <rPh sb="6" eb="7">
      <t>コ</t>
    </rPh>
    <rPh sb="7" eb="10">
      <t>キンロウシャ</t>
    </rPh>
    <rPh sb="10" eb="12">
      <t>フクシ</t>
    </rPh>
    <phoneticPr fontId="6"/>
  </si>
  <si>
    <t>06.6.1締結
17.5通常料金・割引変更</t>
    <rPh sb="6" eb="8">
      <t>テイケツ</t>
    </rPh>
    <phoneticPr fontId="6"/>
  </si>
  <si>
    <t>http://www.a-suiko.com/</t>
    <phoneticPr fontId="6"/>
  </si>
  <si>
    <t>2009.4施設名訂正
2018.2割引変更</t>
    <phoneticPr fontId="6"/>
  </si>
  <si>
    <t>http://www.shinayoshi.com/</t>
    <phoneticPr fontId="6"/>
  </si>
  <si>
    <t>http://www.komagane-linx.co.jp/</t>
    <phoneticPr fontId="6"/>
  </si>
  <si>
    <t>０2６5－8２－8522</t>
    <phoneticPr fontId="6"/>
  </si>
  <si>
    <t>18.2ＨＰ・ＴＥＬ・ＦＡＸ修正</t>
    <phoneticPr fontId="6"/>
  </si>
  <si>
    <t>0265-76-0048</t>
    <phoneticPr fontId="6"/>
  </si>
  <si>
    <t>０２６５－７６－９６５５</t>
    <phoneticPr fontId="6"/>
  </si>
  <si>
    <t>0557-23-0555</t>
    <phoneticPr fontId="6"/>
  </si>
  <si>
    <t>熱川バナナワニ園</t>
    <phoneticPr fontId="6"/>
  </si>
  <si>
    <t>17.5締結</t>
    <rPh sb="4" eb="6">
      <t>テイケツ</t>
    </rPh>
    <phoneticPr fontId="6"/>
  </si>
  <si>
    <t>http://hoshinohotel.co.jp/</t>
    <phoneticPr fontId="6"/>
  </si>
  <si>
    <t>17.5締結
18.2FAX追記・料金変更</t>
    <rPh sb="4" eb="6">
      <t>テイケツ</t>
    </rPh>
    <phoneticPr fontId="6"/>
  </si>
  <si>
    <t>20.2通常料金・割引変更</t>
    <rPh sb="4" eb="6">
      <t>ツウジョウ</t>
    </rPh>
    <rPh sb="6" eb="8">
      <t>リョウキン</t>
    </rPh>
    <rPh sb="9" eb="11">
      <t>ワリビキ</t>
    </rPh>
    <rPh sb="11" eb="13">
      <t>ヘンコウ</t>
    </rPh>
    <phoneticPr fontId="6"/>
  </si>
  <si>
    <t>http://sazana.jp/</t>
    <phoneticPr fontId="6"/>
  </si>
  <si>
    <t>0557-95-1122</t>
    <phoneticPr fontId="6"/>
  </si>
  <si>
    <t>0557-95-1123</t>
    <phoneticPr fontId="6"/>
  </si>
  <si>
    <t>リゾート＆スパ　SAZANA</t>
    <phoneticPr fontId="6"/>
  </si>
  <si>
    <t>17.5締結
18.2FAX追記</t>
    <rPh sb="4" eb="6">
      <t>テイケツ</t>
    </rPh>
    <phoneticPr fontId="6"/>
  </si>
  <si>
    <t>20.2通常料金変更</t>
    <rPh sb="4" eb="10">
      <t>ツウジョウリョウキンヘンコウ</t>
    </rPh>
    <phoneticPr fontId="6"/>
  </si>
  <si>
    <t>http://senoumi.jp/</t>
    <phoneticPr fontId="6"/>
  </si>
  <si>
    <t>0557-95-2231</t>
    <phoneticPr fontId="6"/>
  </si>
  <si>
    <t>0557-95-3916</t>
    <phoneticPr fontId="6"/>
  </si>
  <si>
    <t>17.5締結
20.2FAX番号・通常料金変更</t>
    <rPh sb="4" eb="6">
      <t>テイケツ</t>
    </rPh>
    <rPh sb="14" eb="16">
      <t>バンゴウ</t>
    </rPh>
    <rPh sb="17" eb="23">
      <t>ツウジョウリョウキンヘンコウ</t>
    </rPh>
    <phoneticPr fontId="6"/>
  </si>
  <si>
    <t>http://inatori-kikuta.jp/</t>
    <phoneticPr fontId="6"/>
  </si>
  <si>
    <t>0557-95-2537</t>
    <phoneticPr fontId="6"/>
  </si>
  <si>
    <t>0557-95-5037</t>
    <phoneticPr fontId="6"/>
  </si>
  <si>
    <t>0265-71-3310</t>
    <phoneticPr fontId="6"/>
  </si>
  <si>
    <t>19.3新規</t>
    <rPh sb="4" eb="6">
      <t>シンキ</t>
    </rPh>
    <phoneticPr fontId="6"/>
  </si>
  <si>
    <t>0268-85-2474</t>
    <phoneticPr fontId="6"/>
  </si>
  <si>
    <t>0268-85-2495</t>
    <phoneticPr fontId="6"/>
  </si>
  <si>
    <t xml:space="preserve">一般200円　
小中学生100円
</t>
    <phoneticPr fontId="6"/>
  </si>
  <si>
    <t>上田勤労者互助会</t>
    <phoneticPr fontId="6"/>
  </si>
  <si>
    <t>19.4新規</t>
    <rPh sb="4" eb="6">
      <t>シンキ</t>
    </rPh>
    <phoneticPr fontId="6"/>
  </si>
  <si>
    <t>〒</t>
    <phoneticPr fontId="6"/>
  </si>
  <si>
    <t>北川温泉　山十旅館</t>
    <rPh sb="0" eb="2">
      <t>キタガワ</t>
    </rPh>
    <rPh sb="2" eb="4">
      <t>オンセン</t>
    </rPh>
    <rPh sb="5" eb="6">
      <t>ヤマ</t>
    </rPh>
    <rPh sb="6" eb="7">
      <t>ジュウ</t>
    </rPh>
    <rPh sb="7" eb="9">
      <t>リョカン</t>
    </rPh>
    <phoneticPr fontId="6"/>
  </si>
  <si>
    <t>http://yamaju.in/</t>
    <phoneticPr fontId="6"/>
  </si>
  <si>
    <t>静岡県賀茂郡東伊豆町北川1035</t>
    <rPh sb="0" eb="3">
      <t>シズオカケン</t>
    </rPh>
    <rPh sb="3" eb="6">
      <t>カモグン</t>
    </rPh>
    <rPh sb="6" eb="7">
      <t>ヒガシ</t>
    </rPh>
    <rPh sb="7" eb="9">
      <t>イズ</t>
    </rPh>
    <rPh sb="9" eb="10">
      <t>マチ</t>
    </rPh>
    <rPh sb="10" eb="12">
      <t>キタガワ</t>
    </rPh>
    <phoneticPr fontId="6"/>
  </si>
  <si>
    <t>0557-23-0633</t>
    <phoneticPr fontId="6"/>
  </si>
  <si>
    <t>0557-23-3422</t>
    <phoneticPr fontId="6"/>
  </si>
  <si>
    <t>10,800円</t>
    <rPh sb="6" eb="7">
      <t>エン</t>
    </rPh>
    <phoneticPr fontId="6"/>
  </si>
  <si>
    <t>朝一番で獲れた伊豆の新鮮な魚介類をご堪能ください。</t>
    <rPh sb="0" eb="1">
      <t>アサ</t>
    </rPh>
    <rPh sb="1" eb="3">
      <t>イチバン</t>
    </rPh>
    <rPh sb="4" eb="5">
      <t>ト</t>
    </rPh>
    <rPh sb="7" eb="9">
      <t>イズ</t>
    </rPh>
    <rPh sb="10" eb="12">
      <t>シンセン</t>
    </rPh>
    <rPh sb="13" eb="16">
      <t>ギョカイルイ</t>
    </rPh>
    <rPh sb="18" eb="20">
      <t>カンノウ</t>
    </rPh>
    <phoneticPr fontId="6"/>
  </si>
  <si>
    <t>2018.2　FAX追記</t>
    <rPh sb="10" eb="12">
      <t>ツイキ</t>
    </rPh>
    <phoneticPr fontId="6"/>
  </si>
  <si>
    <t>2020年3月廃業</t>
    <rPh sb="4" eb="5">
      <t>ネン</t>
    </rPh>
    <rPh sb="6" eb="7">
      <t>ガツ</t>
    </rPh>
    <rPh sb="7" eb="9">
      <t>ハイギョウ</t>
    </rPh>
    <phoneticPr fontId="6"/>
  </si>
  <si>
    <t>海一望絶景の宿　いなとり荘</t>
    <rPh sb="0" eb="1">
      <t>ウミ</t>
    </rPh>
    <rPh sb="1" eb="3">
      <t>イチボウ</t>
    </rPh>
    <rPh sb="3" eb="5">
      <t>ゼッケイ</t>
    </rPh>
    <rPh sb="6" eb="7">
      <t>ヤド</t>
    </rPh>
    <rPh sb="12" eb="13">
      <t>ソウ</t>
    </rPh>
    <phoneticPr fontId="6"/>
  </si>
  <si>
    <t>http://inatoriso.com/</t>
    <phoneticPr fontId="6"/>
  </si>
  <si>
    <t>静岡県賀茂郡東伊豆町稲取1531</t>
    <rPh sb="0" eb="3">
      <t>シズオカケン</t>
    </rPh>
    <rPh sb="3" eb="6">
      <t>カモグン</t>
    </rPh>
    <rPh sb="6" eb="7">
      <t>ヒガシ</t>
    </rPh>
    <rPh sb="7" eb="9">
      <t>イズ</t>
    </rPh>
    <rPh sb="9" eb="10">
      <t>マチ</t>
    </rPh>
    <rPh sb="10" eb="11">
      <t>イネ</t>
    </rPh>
    <rPh sb="11" eb="12">
      <t>トリ</t>
    </rPh>
    <phoneticPr fontId="6"/>
  </si>
  <si>
    <t>0557-95-1234</t>
    <phoneticPr fontId="6"/>
  </si>
  <si>
    <t>0557-95-1907</t>
    <phoneticPr fontId="6"/>
  </si>
  <si>
    <t>１９，０００円（税別）オフシーズン平日宿泊</t>
    <rPh sb="6" eb="7">
      <t>エン</t>
    </rPh>
    <rPh sb="8" eb="10">
      <t>ゼイベツ</t>
    </rPh>
    <rPh sb="17" eb="19">
      <t>ヘイジツ</t>
    </rPh>
    <rPh sb="19" eb="21">
      <t>シュクハク</t>
    </rPh>
    <phoneticPr fontId="6"/>
  </si>
  <si>
    <t>貸切露天風呂１回無料</t>
    <rPh sb="0" eb="2">
      <t>カシキリ</t>
    </rPh>
    <rPh sb="2" eb="4">
      <t>ロテン</t>
    </rPh>
    <rPh sb="4" eb="6">
      <t>ブロ</t>
    </rPh>
    <rPh sb="7" eb="8">
      <t>カイ</t>
    </rPh>
    <rPh sb="8" eb="10">
      <t>ムリョウ</t>
    </rPh>
    <phoneticPr fontId="6"/>
  </si>
  <si>
    <t>海一望　絶景の宿</t>
    <rPh sb="0" eb="1">
      <t>ウミ</t>
    </rPh>
    <rPh sb="1" eb="3">
      <t>イチボウ</t>
    </rPh>
    <rPh sb="4" eb="6">
      <t>ゼッケイ</t>
    </rPh>
    <rPh sb="7" eb="8">
      <t>ヤド</t>
    </rPh>
    <phoneticPr fontId="6"/>
  </si>
  <si>
    <t>17.5締結
2018.2　URL修正
2018.2施設名変更</t>
    <rPh sb="4" eb="6">
      <t>テイケツ</t>
    </rPh>
    <phoneticPr fontId="6"/>
  </si>
  <si>
    <t>19.3通常料金・割引内容変更</t>
    <rPh sb="4" eb="6">
      <t>ツウジョウ</t>
    </rPh>
    <rPh sb="6" eb="8">
      <t>リョウキン</t>
    </rPh>
    <rPh sb="9" eb="11">
      <t>ワリビ</t>
    </rPh>
    <rPh sb="11" eb="13">
      <t>ナイヨウ</t>
    </rPh>
    <rPh sb="13" eb="15">
      <t>ヘンコウ</t>
    </rPh>
    <phoneticPr fontId="6"/>
  </si>
  <si>
    <t>2020年3月提携解除</t>
    <rPh sb="4" eb="5">
      <t>ネン</t>
    </rPh>
    <rPh sb="6" eb="7">
      <t>ガツ</t>
    </rPh>
    <rPh sb="7" eb="9">
      <t>テイケイ</t>
    </rPh>
    <rPh sb="9" eb="11">
      <t>カイジョ</t>
    </rPh>
    <phoneticPr fontId="6"/>
  </si>
  <si>
    <t>稲取温泉　お口の故郷やまだ荘</t>
    <rPh sb="0" eb="1">
      <t>イネ</t>
    </rPh>
    <rPh sb="1" eb="2">
      <t>トリ</t>
    </rPh>
    <rPh sb="2" eb="4">
      <t>オンセン</t>
    </rPh>
    <rPh sb="6" eb="7">
      <t>クチ</t>
    </rPh>
    <rPh sb="8" eb="10">
      <t>フルサト</t>
    </rPh>
    <rPh sb="13" eb="14">
      <t>ソウ</t>
    </rPh>
    <phoneticPr fontId="6"/>
  </si>
  <si>
    <t>http://yamadaso.net/</t>
    <phoneticPr fontId="6"/>
  </si>
  <si>
    <t>静岡県賀茂郡東伊豆町稲取347-1</t>
    <rPh sb="0" eb="3">
      <t>シズオカケン</t>
    </rPh>
    <rPh sb="3" eb="6">
      <t>カモグン</t>
    </rPh>
    <rPh sb="6" eb="7">
      <t>ヒガシ</t>
    </rPh>
    <rPh sb="7" eb="9">
      <t>イズ</t>
    </rPh>
    <rPh sb="9" eb="10">
      <t>マチ</t>
    </rPh>
    <rPh sb="10" eb="11">
      <t>イネ</t>
    </rPh>
    <rPh sb="11" eb="12">
      <t>トリ</t>
    </rPh>
    <phoneticPr fontId="6"/>
  </si>
  <si>
    <t>0557-95-2811</t>
    <phoneticPr fontId="6"/>
  </si>
  <si>
    <t>9,000円</t>
    <rPh sb="5" eb="6">
      <t>エン</t>
    </rPh>
    <phoneticPr fontId="6"/>
  </si>
  <si>
    <t>2019年3月廃業</t>
    <rPh sb="4" eb="5">
      <t>ネン</t>
    </rPh>
    <rPh sb="6" eb="7">
      <t>ガツ</t>
    </rPh>
    <rPh sb="7" eb="9">
      <t>ハイギョウ</t>
    </rPh>
    <phoneticPr fontId="6"/>
  </si>
  <si>
    <t>そば処　幸輪</t>
    <rPh sb="2" eb="3">
      <t>ドコロ</t>
    </rPh>
    <rPh sb="4" eb="5">
      <t>シアワ</t>
    </rPh>
    <rPh sb="5" eb="6">
      <t>ワ</t>
    </rPh>
    <phoneticPr fontId="6"/>
  </si>
  <si>
    <t>飯山市大字飯山１２００</t>
    <rPh sb="0" eb="3">
      <t>イイヤマシ</t>
    </rPh>
    <rPh sb="3" eb="5">
      <t>オオアザ</t>
    </rPh>
    <rPh sb="5" eb="7">
      <t>イイヤマ</t>
    </rPh>
    <phoneticPr fontId="6"/>
  </si>
  <si>
    <t>０２６９－６３－２９７８</t>
    <phoneticPr fontId="6"/>
  </si>
  <si>
    <t>お食事の方、コーヒーまたはジュース・ウーロン茶いずれかをサービス</t>
    <rPh sb="1" eb="3">
      <t>ショクジ</t>
    </rPh>
    <rPh sb="4" eb="5">
      <t>カタ</t>
    </rPh>
    <rPh sb="22" eb="23">
      <t>チャ</t>
    </rPh>
    <phoneticPr fontId="6"/>
  </si>
  <si>
    <t>長野県八ヶ岳の畑で、化学肥料や農薬を使用せず健康な土で栽培されたそば粉と木島平内山の天然水だけで打った生粉打ちそばです。</t>
    <rPh sb="0" eb="3">
      <t>ナガノケン</t>
    </rPh>
    <rPh sb="3" eb="6">
      <t>ヤツガタケ</t>
    </rPh>
    <rPh sb="7" eb="8">
      <t>ハタケ</t>
    </rPh>
    <rPh sb="10" eb="12">
      <t>カガク</t>
    </rPh>
    <rPh sb="12" eb="14">
      <t>ヒリョウ</t>
    </rPh>
    <rPh sb="15" eb="17">
      <t>ノウヤク</t>
    </rPh>
    <rPh sb="18" eb="20">
      <t>シヨウ</t>
    </rPh>
    <rPh sb="22" eb="24">
      <t>ケンコウ</t>
    </rPh>
    <rPh sb="25" eb="26">
      <t>ツチ</t>
    </rPh>
    <rPh sb="27" eb="29">
      <t>サイバイ</t>
    </rPh>
    <rPh sb="34" eb="35">
      <t>コ</t>
    </rPh>
    <rPh sb="36" eb="38">
      <t>キジマ</t>
    </rPh>
    <rPh sb="38" eb="39">
      <t>タイラ</t>
    </rPh>
    <rPh sb="39" eb="41">
      <t>ウチヤマ</t>
    </rPh>
    <rPh sb="42" eb="45">
      <t>テンネンスイ</t>
    </rPh>
    <rPh sb="48" eb="49">
      <t>ウ</t>
    </rPh>
    <rPh sb="51" eb="52">
      <t>ナマ</t>
    </rPh>
    <rPh sb="52" eb="53">
      <t>コナ</t>
    </rPh>
    <rPh sb="53" eb="54">
      <t>ウ</t>
    </rPh>
    <phoneticPr fontId="6"/>
  </si>
  <si>
    <t>高橋　まゆみ　人形館</t>
    <rPh sb="0" eb="2">
      <t>タカハシ</t>
    </rPh>
    <rPh sb="7" eb="9">
      <t>ニンギョウ</t>
    </rPh>
    <rPh sb="9" eb="10">
      <t>カン</t>
    </rPh>
    <phoneticPr fontId="6"/>
  </si>
  <si>
    <t>飯水岳北勤労者共済会</t>
    <rPh sb="0" eb="3">
      <t>メシミズガク</t>
    </rPh>
    <rPh sb="3" eb="4">
      <t>キタ</t>
    </rPh>
    <rPh sb="4" eb="7">
      <t>キンロウシャ</t>
    </rPh>
    <rPh sb="7" eb="10">
      <t>キョウサイカイ</t>
    </rPh>
    <phoneticPr fontId="6"/>
  </si>
  <si>
    <t>16.4新規契約</t>
    <rPh sb="4" eb="6">
      <t>シンキ</t>
    </rPh>
    <rPh sb="6" eb="8">
      <t>ケイヤク</t>
    </rPh>
    <phoneticPr fontId="6"/>
  </si>
  <si>
    <t>ホテルプラトン</t>
    <phoneticPr fontId="6"/>
  </si>
  <si>
    <t>千曲市上山田町温泉３ー１２ー２</t>
    <rPh sb="0" eb="2">
      <t>センキョク</t>
    </rPh>
    <rPh sb="2" eb="3">
      <t>シ</t>
    </rPh>
    <rPh sb="3" eb="6">
      <t>カミヤマダ</t>
    </rPh>
    <rPh sb="6" eb="7">
      <t>マチ</t>
    </rPh>
    <rPh sb="7" eb="9">
      <t>オンセン</t>
    </rPh>
    <phoneticPr fontId="6"/>
  </si>
  <si>
    <t>０２６-２７５-５１１１</t>
  </si>
  <si>
    <t>０２６-２７５-５３３３</t>
  </si>
  <si>
    <t>サウナ・天然温泉大浴場（２４Ｈ）完備のビジネスホテル。本館雄山の天然温泉を無料でご利用頂けます。2種類の温泉をお楽しみ下さい。</t>
    <rPh sb="41" eb="43">
      <t>リヨウ</t>
    </rPh>
    <rPh sb="43" eb="44">
      <t>イタダ</t>
    </rPh>
    <rPh sb="49" eb="51">
      <t>シュルイ</t>
    </rPh>
    <rPh sb="52" eb="54">
      <t>オンセン</t>
    </rPh>
    <rPh sb="56" eb="57">
      <t>タノ</t>
    </rPh>
    <rPh sb="59" eb="60">
      <t>クダ</t>
    </rPh>
    <phoneticPr fontId="6"/>
  </si>
  <si>
    <t>07.5コメント変更 
2012.4割引内容修正</t>
    <rPh sb="8" eb="10">
      <t>ヘンコウ</t>
    </rPh>
    <phoneticPr fontId="6"/>
  </si>
  <si>
    <t>2018.2ＨＰ訂正</t>
    <phoneticPr fontId="6"/>
  </si>
  <si>
    <t>2019.7 現在取り扱い無し上田互助会より連絡あり</t>
    <rPh sb="7" eb="9">
      <t>ゲンザイ</t>
    </rPh>
    <rPh sb="9" eb="10">
      <t>ト</t>
    </rPh>
    <rPh sb="11" eb="12">
      <t>アツカ</t>
    </rPh>
    <rPh sb="13" eb="14">
      <t>ナ</t>
    </rPh>
    <rPh sb="15" eb="17">
      <t>ウエダ</t>
    </rPh>
    <rPh sb="17" eb="20">
      <t>ゴジョカイ</t>
    </rPh>
    <rPh sb="22" eb="24">
      <t>レンラク</t>
    </rPh>
    <phoneticPr fontId="6"/>
  </si>
  <si>
    <t>栄村振興公社　北野天満温泉</t>
    <rPh sb="0" eb="2">
      <t>サカエムラ</t>
    </rPh>
    <rPh sb="2" eb="4">
      <t>シンコウ</t>
    </rPh>
    <rPh sb="4" eb="6">
      <t>コウシャ</t>
    </rPh>
    <rPh sb="7" eb="9">
      <t>キタノ</t>
    </rPh>
    <rPh sb="9" eb="10">
      <t>テン</t>
    </rPh>
    <rPh sb="10" eb="11">
      <t>マン</t>
    </rPh>
    <rPh sb="11" eb="13">
      <t>オンセン</t>
    </rPh>
    <phoneticPr fontId="6"/>
  </si>
  <si>
    <t>http://www.miy.janis.or.jp/~kitano/</t>
    <phoneticPr fontId="6"/>
  </si>
  <si>
    <t>下水内郡栄村堺１４６５５</t>
    <rPh sb="0" eb="4">
      <t>シモミノチグン</t>
    </rPh>
    <rPh sb="6" eb="7">
      <t>サカイ</t>
    </rPh>
    <phoneticPr fontId="6"/>
  </si>
  <si>
    <t>０２６９-８７-２８９２</t>
    <phoneticPr fontId="6"/>
  </si>
  <si>
    <t>０２６９-８７-２８９３</t>
    <phoneticPr fontId="6"/>
  </si>
  <si>
    <t>学問の神様、菅原道真公が祀られている北野天満宮のお膝元、清流北野川のほとりにたたずむ宿泊施設です。地元のそば粉１００％の手打ちそばがおすすめです。</t>
    <rPh sb="0" eb="2">
      <t>ガクモン</t>
    </rPh>
    <rPh sb="3" eb="5">
      <t>カミサマ</t>
    </rPh>
    <rPh sb="6" eb="8">
      <t>スガワラ</t>
    </rPh>
    <rPh sb="8" eb="10">
      <t>ミチザネ</t>
    </rPh>
    <rPh sb="10" eb="11">
      <t>コウ</t>
    </rPh>
    <rPh sb="12" eb="13">
      <t>マツ</t>
    </rPh>
    <rPh sb="18" eb="20">
      <t>キタノ</t>
    </rPh>
    <rPh sb="20" eb="23">
      <t>テンマングウ</t>
    </rPh>
    <rPh sb="25" eb="27">
      <t>ヒザモト</t>
    </rPh>
    <rPh sb="28" eb="30">
      <t>セイリュウ</t>
    </rPh>
    <rPh sb="30" eb="32">
      <t>キタノ</t>
    </rPh>
    <rPh sb="32" eb="33">
      <t>ガワ</t>
    </rPh>
    <rPh sb="42" eb="44">
      <t>シュクハク</t>
    </rPh>
    <rPh sb="44" eb="46">
      <t>シセツ</t>
    </rPh>
    <rPh sb="49" eb="51">
      <t>ジモト</t>
    </rPh>
    <rPh sb="54" eb="55">
      <t>コ</t>
    </rPh>
    <rPh sb="60" eb="62">
      <t>テウ</t>
    </rPh>
    <phoneticPr fontId="6"/>
  </si>
  <si>
    <t>・北野天満宮（徒歩１０分）　・自然植物園（宿泊施設敷地内）</t>
    <rPh sb="1" eb="3">
      <t>キタノ</t>
    </rPh>
    <rPh sb="3" eb="6">
      <t>テンマングウ</t>
    </rPh>
    <rPh sb="7" eb="9">
      <t>トホ</t>
    </rPh>
    <rPh sb="11" eb="12">
      <t>フン</t>
    </rPh>
    <rPh sb="15" eb="17">
      <t>シゼン</t>
    </rPh>
    <rPh sb="17" eb="20">
      <t>ショクブツエン</t>
    </rPh>
    <rPh sb="21" eb="23">
      <t>シュクハク</t>
    </rPh>
    <rPh sb="23" eb="25">
      <t>シセツ</t>
    </rPh>
    <rPh sb="25" eb="27">
      <t>シキチ</t>
    </rPh>
    <rPh sb="27" eb="28">
      <t>ナイ</t>
    </rPh>
    <phoneticPr fontId="6"/>
  </si>
  <si>
    <t>2018.2　URL修正</t>
    <rPh sb="10" eb="12">
      <t>シュウセイ</t>
    </rPh>
    <phoneticPr fontId="6"/>
  </si>
  <si>
    <t>19.3　2019年3月31日法人解散のため脱退</t>
    <rPh sb="9" eb="10">
      <t>ネン</t>
    </rPh>
    <rPh sb="11" eb="12">
      <t>ガツ</t>
    </rPh>
    <rPh sb="14" eb="15">
      <t>ニチ</t>
    </rPh>
    <rPh sb="15" eb="17">
      <t>ホウジン</t>
    </rPh>
    <rPh sb="17" eb="19">
      <t>カイサン</t>
    </rPh>
    <rPh sb="22" eb="24">
      <t>ダッタイ</t>
    </rPh>
    <phoneticPr fontId="6"/>
  </si>
  <si>
    <t>ペンションフィールドノート</t>
    <phoneticPr fontId="6"/>
  </si>
  <si>
    <t>http://www.p-fieldnote.sakura.ne.jp/fieldnote.htm</t>
    <phoneticPr fontId="6"/>
  </si>
  <si>
    <t>上水内郡飯綱町川上２７５５ー１９０４</t>
    <rPh sb="0" eb="4">
      <t>カミミノチグン</t>
    </rPh>
    <rPh sb="7" eb="9">
      <t>カワカミ</t>
    </rPh>
    <phoneticPr fontId="6"/>
  </si>
  <si>
    <t>０２６-２５３-８３７３</t>
  </si>
  <si>
    <t>０２６-２５３-６６１５</t>
  </si>
  <si>
    <t>１０，０００円～</t>
    <rPh sb="6" eb="7">
      <t>エン</t>
    </rPh>
    <phoneticPr fontId="6"/>
  </si>
  <si>
    <t>９，０００円～</t>
    <rPh sb="1" eb="6">
      <t>000エン</t>
    </rPh>
    <phoneticPr fontId="6"/>
  </si>
  <si>
    <t>・霊仙寺湖・天狗の館・スポーツ施設</t>
    <rPh sb="1" eb="2">
      <t>レイセン</t>
    </rPh>
    <rPh sb="2" eb="3">
      <t>センニン</t>
    </rPh>
    <rPh sb="3" eb="4">
      <t>テラ</t>
    </rPh>
    <rPh sb="4" eb="5">
      <t>コ</t>
    </rPh>
    <rPh sb="6" eb="8">
      <t>テング</t>
    </rPh>
    <rPh sb="9" eb="10">
      <t>ヤカタ</t>
    </rPh>
    <rPh sb="15" eb="17">
      <t>シセツ</t>
    </rPh>
    <phoneticPr fontId="6"/>
  </si>
  <si>
    <t>・手近で良質な宿泊を提供したいと考えているため。</t>
    <rPh sb="1" eb="2">
      <t>テジ</t>
    </rPh>
    <rPh sb="2" eb="3">
      <t>チカ</t>
    </rPh>
    <rPh sb="4" eb="6">
      <t>リョウシツ</t>
    </rPh>
    <rPh sb="7" eb="9">
      <t>シュクハク</t>
    </rPh>
    <rPh sb="10" eb="12">
      <t>テイキョウ</t>
    </rPh>
    <rPh sb="16" eb="17">
      <t>カンガ</t>
    </rPh>
    <phoneticPr fontId="6"/>
  </si>
  <si>
    <t>2018.2ＨＰ修正</t>
    <phoneticPr fontId="6"/>
  </si>
  <si>
    <t>2019.3.31脱退</t>
    <rPh sb="9" eb="11">
      <t>ダッタイ</t>
    </rPh>
    <phoneticPr fontId="6"/>
  </si>
  <si>
    <t>プチペンションベルフラワー</t>
    <phoneticPr fontId="6"/>
  </si>
  <si>
    <t>上水内郡飯綱町川上２７５５ー１８９０</t>
    <rPh sb="0" eb="4">
      <t>カミミノチグン</t>
    </rPh>
    <rPh sb="7" eb="9">
      <t>カワカミ</t>
    </rPh>
    <phoneticPr fontId="6"/>
  </si>
  <si>
    <t>０２６-２５３-３２７８</t>
  </si>
  <si>
    <t>通年９，８００円（サ込・税別）</t>
    <rPh sb="0" eb="2">
      <t>ツウネン</t>
    </rPh>
    <rPh sb="2" eb="8">
      <t>９８００エン</t>
    </rPh>
    <rPh sb="10" eb="11">
      <t>コ</t>
    </rPh>
    <rPh sb="12" eb="13">
      <t>ゼイ</t>
    </rPh>
    <rPh sb="13" eb="14">
      <t>ベツ</t>
    </rPh>
    <phoneticPr fontId="6"/>
  </si>
  <si>
    <t>８，０００円    （サ込・税別）</t>
    <rPh sb="0" eb="6">
      <t>８０００エン</t>
    </rPh>
    <rPh sb="15" eb="16">
      <t>ベツ</t>
    </rPh>
    <phoneticPr fontId="6"/>
  </si>
  <si>
    <t>糖尿病、肝臓病等の方の食事の対応もいたします。（但し、事前連絡必要）</t>
    <rPh sb="0" eb="3">
      <t>トウニョウビョウ</t>
    </rPh>
    <rPh sb="4" eb="7">
      <t>カンゾウビョウ</t>
    </rPh>
    <rPh sb="7" eb="8">
      <t>トウ</t>
    </rPh>
    <rPh sb="9" eb="10">
      <t>カタ</t>
    </rPh>
    <rPh sb="11" eb="13">
      <t>ショクジ</t>
    </rPh>
    <rPh sb="14" eb="16">
      <t>タイオウ</t>
    </rPh>
    <rPh sb="24" eb="25">
      <t>タダ</t>
    </rPh>
    <rPh sb="27" eb="29">
      <t>ジゼン</t>
    </rPh>
    <rPh sb="29" eb="31">
      <t>レンラク</t>
    </rPh>
    <rPh sb="31" eb="33">
      <t>ヒツヨウ</t>
    </rPh>
    <phoneticPr fontId="6"/>
  </si>
  <si>
    <t>・善光寺・戸隠高原・野尻湖・むれ温泉天狗の館・水芭蕉園</t>
    <rPh sb="1" eb="4">
      <t>ゼンコウジ</t>
    </rPh>
    <rPh sb="5" eb="7">
      <t>トガクシ</t>
    </rPh>
    <rPh sb="7" eb="9">
      <t>コウゲン</t>
    </rPh>
    <rPh sb="10" eb="13">
      <t>ノジリコ</t>
    </rPh>
    <rPh sb="16" eb="18">
      <t>オンセン</t>
    </rPh>
    <rPh sb="18" eb="20">
      <t>テング</t>
    </rPh>
    <rPh sb="21" eb="22">
      <t>ヤカタ</t>
    </rPh>
    <rPh sb="23" eb="26">
      <t>ミズバショウ</t>
    </rPh>
    <rPh sb="26" eb="27">
      <t>エン</t>
    </rPh>
    <phoneticPr fontId="6"/>
  </si>
  <si>
    <t>・県内の方に広くご利用いただきたい。</t>
    <rPh sb="1" eb="3">
      <t>ケンナイ</t>
    </rPh>
    <rPh sb="4" eb="5">
      <t>カタ</t>
    </rPh>
    <rPh sb="6" eb="7">
      <t>ヒロ</t>
    </rPh>
    <rPh sb="8" eb="11">
      <t>ゴリヨウ</t>
    </rPh>
    <phoneticPr fontId="6"/>
  </si>
  <si>
    <t>10.5ｺﾒﾝﾄ変更</t>
    <rPh sb="8" eb="10">
      <t>ヘンコウ</t>
    </rPh>
    <phoneticPr fontId="6"/>
  </si>
  <si>
    <t>19.3脱退</t>
    <rPh sb="4" eb="6">
      <t>ダッタイ</t>
    </rPh>
    <phoneticPr fontId="6"/>
  </si>
  <si>
    <t>ペンション花車</t>
    <rPh sb="5" eb="6">
      <t>ハナ</t>
    </rPh>
    <rPh sb="6" eb="7">
      <t>グルマ</t>
    </rPh>
    <phoneticPr fontId="6"/>
  </si>
  <si>
    <t>http://pensionhanaguruma.com</t>
    <phoneticPr fontId="6"/>
  </si>
  <si>
    <t>上水内郡飯綱町川上２７５５ー１５９９</t>
    <rPh sb="0" eb="4">
      <t>カミミノチグン</t>
    </rPh>
    <rPh sb="7" eb="9">
      <t>カワカミ</t>
    </rPh>
    <phoneticPr fontId="6"/>
  </si>
  <si>
    <t>０２６-２５３-２４２１</t>
  </si>
  <si>
    <t>１泊２食オール込７，５００円　１泊朝食付５，０００円　素泊り４，０００円　子供料金有</t>
    <rPh sb="1" eb="2">
      <t>イッパク</t>
    </rPh>
    <rPh sb="3" eb="4">
      <t>ニショク</t>
    </rPh>
    <rPh sb="7" eb="8">
      <t>コ</t>
    </rPh>
    <rPh sb="13" eb="14">
      <t>エン</t>
    </rPh>
    <rPh sb="16" eb="17">
      <t>ハク</t>
    </rPh>
    <rPh sb="17" eb="19">
      <t>チョウショク</t>
    </rPh>
    <rPh sb="19" eb="20">
      <t>ヅケ</t>
    </rPh>
    <rPh sb="25" eb="26">
      <t>エン</t>
    </rPh>
    <rPh sb="27" eb="29">
      <t>スドマ</t>
    </rPh>
    <rPh sb="35" eb="36">
      <t>エン</t>
    </rPh>
    <rPh sb="37" eb="39">
      <t>コドモ</t>
    </rPh>
    <rPh sb="39" eb="41">
      <t>リョウキン</t>
    </rPh>
    <rPh sb="41" eb="42">
      <t>ア</t>
    </rPh>
    <phoneticPr fontId="6"/>
  </si>
  <si>
    <t>２食付きのみ５００円引、天狗温泉１５０円引</t>
    <rPh sb="1" eb="2">
      <t>ショク</t>
    </rPh>
    <rPh sb="2" eb="3">
      <t>ツキ</t>
    </rPh>
    <rPh sb="9" eb="10">
      <t>エン</t>
    </rPh>
    <rPh sb="10" eb="11">
      <t>ヒ</t>
    </rPh>
    <rPh sb="12" eb="14">
      <t>テング</t>
    </rPh>
    <rPh sb="14" eb="16">
      <t>オンセン</t>
    </rPh>
    <rPh sb="19" eb="20">
      <t>エン</t>
    </rPh>
    <rPh sb="20" eb="21">
      <t>ビ</t>
    </rPh>
    <phoneticPr fontId="6"/>
  </si>
  <si>
    <t>電話・ＦＡＸのみ受付。　農業体験</t>
    <rPh sb="0" eb="2">
      <t>デンワ</t>
    </rPh>
    <rPh sb="8" eb="10">
      <t>ウケツケ</t>
    </rPh>
    <rPh sb="12" eb="14">
      <t>ノウギョウ</t>
    </rPh>
    <rPh sb="14" eb="16">
      <t>タイケン</t>
    </rPh>
    <phoneticPr fontId="6"/>
  </si>
  <si>
    <t>・飯綱リゾートスキー場・家族旅行村・ゴルフ場・温泉・湖等・戸隠・善光寺</t>
    <rPh sb="1" eb="2">
      <t>メシ</t>
    </rPh>
    <rPh sb="2" eb="3">
      <t>ツナ</t>
    </rPh>
    <rPh sb="7" eb="11">
      <t>スキージョウ</t>
    </rPh>
    <rPh sb="12" eb="16">
      <t>カゾクリョコウ</t>
    </rPh>
    <rPh sb="16" eb="17">
      <t>ムラ</t>
    </rPh>
    <rPh sb="21" eb="22">
      <t>ジョウ</t>
    </rPh>
    <rPh sb="23" eb="25">
      <t>オンセン</t>
    </rPh>
    <rPh sb="26" eb="27">
      <t>ミズウミ</t>
    </rPh>
    <rPh sb="27" eb="28">
      <t>トウ</t>
    </rPh>
    <rPh sb="29" eb="31">
      <t>トガクシ</t>
    </rPh>
    <rPh sb="32" eb="35">
      <t>ゼンコウジ</t>
    </rPh>
    <phoneticPr fontId="6"/>
  </si>
  <si>
    <t>2009.4HPｱﾄﾞﾚｽ修正</t>
    <phoneticPr fontId="6"/>
  </si>
  <si>
    <t>14.4URL変更</t>
    <rPh sb="7" eb="9">
      <t>ヘンコウ</t>
    </rPh>
    <phoneticPr fontId="6"/>
  </si>
  <si>
    <t>栄村振興公社　　のよさの里</t>
    <rPh sb="0" eb="2">
      <t>サカエムラ</t>
    </rPh>
    <rPh sb="2" eb="4">
      <t>シンコウ</t>
    </rPh>
    <rPh sb="4" eb="6">
      <t>コウシャ</t>
    </rPh>
    <rPh sb="12" eb="13">
      <t>サト</t>
    </rPh>
    <phoneticPr fontId="6"/>
  </si>
  <si>
    <t>http://www.miy.janis.or.jp/~noyosa/</t>
    <phoneticPr fontId="6"/>
  </si>
  <si>
    <t>下水内郡栄村堺１８０２０－４９</t>
    <rPh sb="0" eb="4">
      <t>シモミノチグン</t>
    </rPh>
    <rPh sb="4" eb="6">
      <t>サカエムラ</t>
    </rPh>
    <rPh sb="6" eb="7">
      <t>サカイ</t>
    </rPh>
    <phoneticPr fontId="6"/>
  </si>
  <si>
    <t>０２５-７６７-２３４５</t>
    <phoneticPr fontId="6"/>
  </si>
  <si>
    <t>０２５-７６１-５０００</t>
    <phoneticPr fontId="6"/>
  </si>
  <si>
    <t>宿泊料１０％引き</t>
    <rPh sb="0" eb="3">
      <t>シュクハクリョウ</t>
    </rPh>
    <rPh sb="6" eb="7">
      <t>ヒ</t>
    </rPh>
    <phoneticPr fontId="6"/>
  </si>
  <si>
    <t>栄村振興公社　　トマトの国</t>
    <rPh sb="0" eb="2">
      <t>サカエムラ</t>
    </rPh>
    <rPh sb="2" eb="4">
      <t>シンコウ</t>
    </rPh>
    <rPh sb="4" eb="6">
      <t>コウシャ</t>
    </rPh>
    <rPh sb="12" eb="13">
      <t>クニ</t>
    </rPh>
    <phoneticPr fontId="6"/>
  </si>
  <si>
    <t>http://www.miy.janis.or.jp/~tmtland/access.html</t>
    <phoneticPr fontId="6"/>
  </si>
  <si>
    <t>下水内郡栄村北信４４１３－１</t>
    <rPh sb="0" eb="4">
      <t>シモミノチグン</t>
    </rPh>
    <rPh sb="4" eb="6">
      <t>サカエムラ</t>
    </rPh>
    <rPh sb="6" eb="8">
      <t>ホクシン</t>
    </rPh>
    <phoneticPr fontId="6"/>
  </si>
  <si>
    <t>０２６９-８７-３０３０</t>
    <phoneticPr fontId="6"/>
  </si>
  <si>
    <t>０２６９-８７-３２２３</t>
    <phoneticPr fontId="6"/>
  </si>
  <si>
    <t>宿泊料１０%引き</t>
    <rPh sb="0" eb="3">
      <t>シュクハクリョウ</t>
    </rPh>
    <rPh sb="6" eb="7">
      <t>ヒ</t>
    </rPh>
    <phoneticPr fontId="6"/>
  </si>
  <si>
    <t>高台にあり、栄村の雄大な山並みを一望するロケーション！！</t>
    <rPh sb="0" eb="2">
      <t>タカダイ</t>
    </rPh>
    <rPh sb="6" eb="8">
      <t>サカエムラ</t>
    </rPh>
    <rPh sb="9" eb="11">
      <t>ユウダイ</t>
    </rPh>
    <rPh sb="12" eb="14">
      <t>ヤマナ</t>
    </rPh>
    <rPh sb="16" eb="18">
      <t>イチボウ</t>
    </rPh>
    <phoneticPr fontId="6"/>
  </si>
  <si>
    <t>・山路智恵絵手紙館(12月～4月中旬まで休館) ・道の駅さかえ“またたび”</t>
    <rPh sb="1" eb="3">
      <t>ヤマジ</t>
    </rPh>
    <rPh sb="3" eb="5">
      <t>チエ</t>
    </rPh>
    <rPh sb="5" eb="6">
      <t>エ</t>
    </rPh>
    <rPh sb="6" eb="8">
      <t>テガミ</t>
    </rPh>
    <rPh sb="8" eb="9">
      <t>ヤカタ</t>
    </rPh>
    <rPh sb="12" eb="13">
      <t>ツキ</t>
    </rPh>
    <rPh sb="15" eb="16">
      <t>ガツ</t>
    </rPh>
    <rPh sb="16" eb="18">
      <t>チュウジュン</t>
    </rPh>
    <rPh sb="20" eb="22">
      <t>キュウカン</t>
    </rPh>
    <rPh sb="25" eb="26">
      <t>ミチ</t>
    </rPh>
    <rPh sb="27" eb="28">
      <t>エキ</t>
    </rPh>
    <phoneticPr fontId="6"/>
  </si>
  <si>
    <t>14.4新規契約</t>
    <rPh sb="4" eb="6">
      <t>シンキ</t>
    </rPh>
    <rPh sb="6" eb="8">
      <t>ケイヤク</t>
    </rPh>
    <phoneticPr fontId="6"/>
  </si>
  <si>
    <t>2019.3.31　閉鎖のため脱退</t>
    <rPh sb="10" eb="12">
      <t>ヘイサ</t>
    </rPh>
    <rPh sb="15" eb="17">
      <t>ダッタイ</t>
    </rPh>
    <phoneticPr fontId="6"/>
  </si>
  <si>
    <t>栄村振興公社　保養センター雄川閣</t>
    <rPh sb="0" eb="2">
      <t>サカエムラ</t>
    </rPh>
    <rPh sb="2" eb="4">
      <t>シンコウ</t>
    </rPh>
    <rPh sb="4" eb="6">
      <t>コウシャ</t>
    </rPh>
    <rPh sb="7" eb="9">
      <t>ホヨウ</t>
    </rPh>
    <rPh sb="13" eb="14">
      <t>ユウ</t>
    </rPh>
    <rPh sb="14" eb="15">
      <t>カワ</t>
    </rPh>
    <rPh sb="15" eb="16">
      <t>カク</t>
    </rPh>
    <phoneticPr fontId="6"/>
  </si>
  <si>
    <t>http://www.vill.sakae.nagano.jp/skousya/index.html</t>
    <phoneticPr fontId="6"/>
  </si>
  <si>
    <t>下水内郡栄村堺１７８７８－３</t>
    <rPh sb="0" eb="4">
      <t>シモミノチグン</t>
    </rPh>
    <rPh sb="6" eb="7">
      <t>サカイ</t>
    </rPh>
    <phoneticPr fontId="6"/>
  </si>
  <si>
    <t>０２５-７６７-２２５２</t>
    <phoneticPr fontId="6"/>
  </si>
  <si>
    <t>０２５-７６７-２２５７</t>
    <phoneticPr fontId="6"/>
  </si>
  <si>
    <t>宿泊料の１０％引き</t>
    <rPh sb="0" eb="3">
      <t>シュクハクリョウ</t>
    </rPh>
    <rPh sb="7" eb="8">
      <t>ヒ</t>
    </rPh>
    <phoneticPr fontId="6"/>
  </si>
  <si>
    <t>雄川閣の裏手にある露天風呂は川のせせらぎ、小鳥のさえずりが聞こえて、とても開放的な気持ちになります。</t>
    <rPh sb="0" eb="1">
      <t>ユウ</t>
    </rPh>
    <rPh sb="1" eb="2">
      <t>カワ</t>
    </rPh>
    <rPh sb="2" eb="3">
      <t>カク</t>
    </rPh>
    <rPh sb="4" eb="6">
      <t>ウラテ</t>
    </rPh>
    <rPh sb="9" eb="11">
      <t>ロテン</t>
    </rPh>
    <rPh sb="11" eb="13">
      <t>ブロ</t>
    </rPh>
    <rPh sb="14" eb="15">
      <t>カワ</t>
    </rPh>
    <rPh sb="21" eb="23">
      <t>コトリ</t>
    </rPh>
    <rPh sb="29" eb="30">
      <t>キ</t>
    </rPh>
    <rPh sb="37" eb="40">
      <t>カイホウテキ</t>
    </rPh>
    <rPh sb="41" eb="43">
      <t>キモ</t>
    </rPh>
    <phoneticPr fontId="6"/>
  </si>
  <si>
    <t>川向うの岸を掘ると温泉が湧いてきます。自分好みの野天風呂を作ることができます。鳥甲山、佐武流山、岩菅の登山口が近くにあります。</t>
    <rPh sb="19" eb="21">
      <t>ジブン</t>
    </rPh>
    <rPh sb="21" eb="22">
      <t>ゴノ</t>
    </rPh>
    <rPh sb="24" eb="26">
      <t>ノテン</t>
    </rPh>
    <rPh sb="26" eb="28">
      <t>ブロ</t>
    </rPh>
    <rPh sb="29" eb="30">
      <t>ツク</t>
    </rPh>
    <rPh sb="39" eb="40">
      <t>トリ</t>
    </rPh>
    <rPh sb="40" eb="41">
      <t>カブト</t>
    </rPh>
    <rPh sb="41" eb="42">
      <t>ヤマ</t>
    </rPh>
    <rPh sb="43" eb="44">
      <t>サ</t>
    </rPh>
    <rPh sb="44" eb="45">
      <t>タケ</t>
    </rPh>
    <rPh sb="45" eb="46">
      <t>ナガ</t>
    </rPh>
    <rPh sb="46" eb="47">
      <t>ヤマ</t>
    </rPh>
    <rPh sb="48" eb="49">
      <t>イワ</t>
    </rPh>
    <rPh sb="49" eb="50">
      <t>スゲ</t>
    </rPh>
    <rPh sb="51" eb="53">
      <t>トザン</t>
    </rPh>
    <rPh sb="53" eb="54">
      <t>グチ</t>
    </rPh>
    <rPh sb="55" eb="56">
      <t>チカ</t>
    </rPh>
    <phoneticPr fontId="6"/>
  </si>
  <si>
    <t>レストラン華林</t>
    <rPh sb="5" eb="6">
      <t>ハナ</t>
    </rPh>
    <rPh sb="6" eb="7">
      <t>ハヤシ</t>
    </rPh>
    <phoneticPr fontId="6"/>
  </si>
  <si>
    <t>http://www.d6.dion.ne.jp/~yuuzan/</t>
    <phoneticPr fontId="6"/>
  </si>
  <si>
    <t>千曲市上山田町温泉３ー１２ー２</t>
    <rPh sb="0" eb="2">
      <t>チクマ</t>
    </rPh>
    <rPh sb="2" eb="3">
      <t>シ</t>
    </rPh>
    <rPh sb="3" eb="6">
      <t>カミヤマダ</t>
    </rPh>
    <rPh sb="6" eb="7">
      <t>マチ</t>
    </rPh>
    <rPh sb="7" eb="9">
      <t>オンセン</t>
    </rPh>
    <phoneticPr fontId="6"/>
  </si>
  <si>
    <t>０２６-２７５-５１１２</t>
  </si>
  <si>
    <t>当館の板前がつくる和食御膳をイス・テーブル席のレストランでどうぞ。お食事されたお客様は無料で当館の天然温泉を利用いただけます。</t>
    <rPh sb="0" eb="2">
      <t>トウカン</t>
    </rPh>
    <rPh sb="3" eb="5">
      <t>イタマエ</t>
    </rPh>
    <rPh sb="9" eb="11">
      <t>ワショク</t>
    </rPh>
    <rPh sb="11" eb="13">
      <t>ゴゼン</t>
    </rPh>
    <rPh sb="21" eb="22">
      <t>セキ</t>
    </rPh>
    <rPh sb="46" eb="48">
      <t>トウカン</t>
    </rPh>
    <rPh sb="54" eb="56">
      <t>リヨウ</t>
    </rPh>
    <phoneticPr fontId="6"/>
  </si>
  <si>
    <t>2009.4割引内容修正</t>
    <phoneticPr fontId="6"/>
  </si>
  <si>
    <t>眼鏡市場　佐久野沢店</t>
    <rPh sb="0" eb="2">
      <t>メガネ</t>
    </rPh>
    <rPh sb="2" eb="4">
      <t>イチバ</t>
    </rPh>
    <rPh sb="5" eb="7">
      <t>サク</t>
    </rPh>
    <rPh sb="7" eb="9">
      <t>ノザワ</t>
    </rPh>
    <rPh sb="9" eb="10">
      <t>テン</t>
    </rPh>
    <phoneticPr fontId="6"/>
  </si>
  <si>
    <t>佐久市大字野沢３０７－１</t>
    <rPh sb="0" eb="3">
      <t>サクシ</t>
    </rPh>
    <rPh sb="3" eb="5">
      <t>ダイジ</t>
    </rPh>
    <rPh sb="5" eb="7">
      <t>ノザワ</t>
    </rPh>
    <phoneticPr fontId="6"/>
  </si>
  <si>
    <t>０２６７-６３-０５７８</t>
    <phoneticPr fontId="6"/>
  </si>
  <si>
    <t>19.3　閉店のため脱退</t>
    <rPh sb="5" eb="7">
      <t>ヘイテン</t>
    </rPh>
    <rPh sb="10" eb="12">
      <t>ダッタイ</t>
    </rPh>
    <phoneticPr fontId="6"/>
  </si>
  <si>
    <t>信州塩尻農業公園チロルの森</t>
    <rPh sb="0" eb="2">
      <t>シンシュウ</t>
    </rPh>
    <rPh sb="2" eb="4">
      <t>シオジリ</t>
    </rPh>
    <rPh sb="4" eb="6">
      <t>ノウギョウ</t>
    </rPh>
    <rPh sb="6" eb="8">
      <t>コウエン</t>
    </rPh>
    <rPh sb="12" eb="13">
      <t>モリ</t>
    </rPh>
    <phoneticPr fontId="6"/>
  </si>
  <si>
    <t>http://www.tirol.gr.jp/</t>
    <phoneticPr fontId="6"/>
  </si>
  <si>
    <t>塩尻市北小野相吉５０５０</t>
    <rPh sb="0" eb="3">
      <t>シオジリシ</t>
    </rPh>
    <rPh sb="3" eb="4">
      <t>キタ</t>
    </rPh>
    <rPh sb="4" eb="6">
      <t>オノ</t>
    </rPh>
    <rPh sb="6" eb="7">
      <t>アイ</t>
    </rPh>
    <rPh sb="7" eb="8">
      <t>キチ</t>
    </rPh>
    <phoneticPr fontId="6"/>
  </si>
  <si>
    <t>０２６３-５１-８１００</t>
  </si>
  <si>
    <t>０２６３-５１-８２００</t>
  </si>
  <si>
    <t>入場料大人１，０００円     小人６００円
６５歳以上無料（証明書提示）</t>
    <rPh sb="0" eb="3">
      <t>ニュウジョウリョウ</t>
    </rPh>
    <rPh sb="3" eb="5">
      <t>オトナ</t>
    </rPh>
    <rPh sb="10" eb="11">
      <t>エン</t>
    </rPh>
    <rPh sb="16" eb="18">
      <t>ショウニン</t>
    </rPh>
    <rPh sb="21" eb="22">
      <t>エン</t>
    </rPh>
    <rPh sb="25" eb="28">
      <t>サイイジョウ</t>
    </rPh>
    <rPh sb="28" eb="30">
      <t>ムリョウ</t>
    </rPh>
    <rPh sb="31" eb="34">
      <t>ショウメイショ</t>
    </rPh>
    <rPh sb="34" eb="36">
      <t>テイジ</t>
    </rPh>
    <phoneticPr fontId="6"/>
  </si>
  <si>
    <t>入場料 大人８００円   小人４００円    （２０％割引）</t>
    <rPh sb="0" eb="3">
      <t>ニュウジョウリョウ</t>
    </rPh>
    <rPh sb="4" eb="6">
      <t>オトナ</t>
    </rPh>
    <rPh sb="9" eb="10">
      <t>エン</t>
    </rPh>
    <rPh sb="13" eb="15">
      <t>ショウニン</t>
    </rPh>
    <rPh sb="18" eb="19">
      <t>エン</t>
    </rPh>
    <rPh sb="27" eb="29">
      <t>ワリビキ</t>
    </rPh>
    <phoneticPr fontId="6"/>
  </si>
  <si>
    <t>2017年動物のふれあい広場がリニューアルしました。</t>
    <rPh sb="4" eb="5">
      <t>ネン</t>
    </rPh>
    <rPh sb="5" eb="7">
      <t>ドウブツ</t>
    </rPh>
    <rPh sb="12" eb="14">
      <t>ヒロバ</t>
    </rPh>
    <phoneticPr fontId="6"/>
  </si>
  <si>
    <t>・みどり湖温泉・小坂田わくわく園・いこいの森公園・奈良井宿・諏訪湖</t>
    <rPh sb="4" eb="5">
      <t>コ</t>
    </rPh>
    <rPh sb="5" eb="7">
      <t>オンセン</t>
    </rPh>
    <rPh sb="8" eb="10">
      <t>コサカ</t>
    </rPh>
    <rPh sb="10" eb="11">
      <t>タ</t>
    </rPh>
    <rPh sb="15" eb="16">
      <t>エン</t>
    </rPh>
    <rPh sb="21" eb="22">
      <t>モリ</t>
    </rPh>
    <rPh sb="22" eb="24">
      <t>コウエン</t>
    </rPh>
    <rPh sb="25" eb="28">
      <t>ナライ</t>
    </rPh>
    <rPh sb="28" eb="29">
      <t>ヤド</t>
    </rPh>
    <rPh sb="30" eb="32">
      <t>スワ</t>
    </rPh>
    <rPh sb="32" eb="33">
      <t>コ</t>
    </rPh>
    <phoneticPr fontId="6"/>
  </si>
  <si>
    <t>・ラベンダーやバラのお花畑、高原の豊かな風景の中で自家製のソーセージ、地ビール、石窯ピザ等本格的な味を堪能できます。
パンやそば打ち体験教室、アルパカやヤギ等の動物のふれあいも楽しめます。</t>
    <rPh sb="11" eb="13">
      <t>ハナバタケ</t>
    </rPh>
    <rPh sb="14" eb="16">
      <t>コウゲン</t>
    </rPh>
    <rPh sb="17" eb="18">
      <t>ユタ</t>
    </rPh>
    <rPh sb="20" eb="22">
      <t>フウケイ</t>
    </rPh>
    <rPh sb="23" eb="24">
      <t>ナカ</t>
    </rPh>
    <rPh sb="25" eb="28">
      <t>ジカセイ</t>
    </rPh>
    <rPh sb="35" eb="36">
      <t>ジ</t>
    </rPh>
    <rPh sb="40" eb="41">
      <t>イシ</t>
    </rPh>
    <rPh sb="41" eb="42">
      <t>カマ</t>
    </rPh>
    <rPh sb="44" eb="45">
      <t>トウ</t>
    </rPh>
    <rPh sb="45" eb="48">
      <t>ホンカクテキ</t>
    </rPh>
    <rPh sb="49" eb="50">
      <t>アジ</t>
    </rPh>
    <rPh sb="51" eb="53">
      <t>タンノウ</t>
    </rPh>
    <rPh sb="64" eb="65">
      <t>ウ</t>
    </rPh>
    <rPh sb="66" eb="68">
      <t>タイケン</t>
    </rPh>
    <rPh sb="68" eb="70">
      <t>キョウシツ</t>
    </rPh>
    <rPh sb="78" eb="79">
      <t>トウ</t>
    </rPh>
    <rPh sb="80" eb="82">
      <t>ドウブツ</t>
    </rPh>
    <rPh sb="88" eb="89">
      <t>タノ</t>
    </rPh>
    <phoneticPr fontId="6"/>
  </si>
  <si>
    <t>15.4コメント変更
2018.2料金・割引・ポイント・スポット・推薦理由変更</t>
    <phoneticPr fontId="6"/>
  </si>
  <si>
    <t>19.3 脱退</t>
    <rPh sb="5" eb="7">
      <t>ダッタイ</t>
    </rPh>
    <phoneticPr fontId="6"/>
  </si>
  <si>
    <t>水晶山温泉　～満願成就の湯～</t>
    <rPh sb="0" eb="2">
      <t>スイショウ</t>
    </rPh>
    <rPh sb="2" eb="3">
      <t>ヤマ</t>
    </rPh>
    <rPh sb="3" eb="5">
      <t>オンセン</t>
    </rPh>
    <rPh sb="7" eb="9">
      <t>マンガン</t>
    </rPh>
    <rPh sb="9" eb="11">
      <t>ジョウジュ</t>
    </rPh>
    <rPh sb="12" eb="13">
      <t>ユ</t>
    </rPh>
    <phoneticPr fontId="6"/>
  </si>
  <si>
    <t>http://kabuchanmura.jp/onsen/</t>
    <phoneticPr fontId="6"/>
  </si>
  <si>
    <t>飯田市箱川３８６番地の１</t>
    <rPh sb="0" eb="3">
      <t>イイダシ</t>
    </rPh>
    <rPh sb="3" eb="4">
      <t>ハコ</t>
    </rPh>
    <rPh sb="4" eb="5">
      <t>カワ</t>
    </rPh>
    <rPh sb="8" eb="10">
      <t>バンチ</t>
    </rPh>
    <phoneticPr fontId="6"/>
  </si>
  <si>
    <t>０２６５-２８-１７５５</t>
  </si>
  <si>
    <t>０２６５-２８-１７６６</t>
  </si>
  <si>
    <t>大人（中学生以上）８００円
小人（４歳～小学生)５００円</t>
    <rPh sb="0" eb="2">
      <t>オトナ</t>
    </rPh>
    <rPh sb="3" eb="6">
      <t>チュウガクセイ</t>
    </rPh>
    <rPh sb="6" eb="8">
      <t>イジョウ</t>
    </rPh>
    <rPh sb="12" eb="13">
      <t>エン</t>
    </rPh>
    <rPh sb="14" eb="16">
      <t>コビト</t>
    </rPh>
    <rPh sb="18" eb="19">
      <t>サイ</t>
    </rPh>
    <rPh sb="20" eb="23">
      <t>ショウガクセイ</t>
    </rPh>
    <rPh sb="27" eb="28">
      <t>エン</t>
    </rPh>
    <phoneticPr fontId="6"/>
  </si>
  <si>
    <t>大人（中学生以上）８００円⇒７００円
小人（４歳～小学生)５００円⇒４００円</t>
    <rPh sb="17" eb="18">
      <t>エン</t>
    </rPh>
    <phoneticPr fontId="6"/>
  </si>
  <si>
    <t>コンコンと湧き出るお湯は、美肌に効果があるとされるアルカリ性単純泉。
大鹿村産の青石でつくられた露天風呂や水晶を配した洞窟風呂、サウナもある純和風建築の温泉施設は池や庭園に囲まれ、心身をやさしく癒します。</t>
    <rPh sb="5" eb="6">
      <t>ワ</t>
    </rPh>
    <rPh sb="7" eb="8">
      <t>デ</t>
    </rPh>
    <rPh sb="10" eb="11">
      <t>ユ</t>
    </rPh>
    <rPh sb="13" eb="15">
      <t>ビハダ</t>
    </rPh>
    <rPh sb="16" eb="18">
      <t>コウカ</t>
    </rPh>
    <rPh sb="29" eb="30">
      <t>セイ</t>
    </rPh>
    <rPh sb="30" eb="32">
      <t>タンジュン</t>
    </rPh>
    <rPh sb="32" eb="33">
      <t>セン</t>
    </rPh>
    <rPh sb="35" eb="37">
      <t>オオシカ</t>
    </rPh>
    <rPh sb="37" eb="38">
      <t>ムラ</t>
    </rPh>
    <rPh sb="38" eb="39">
      <t>サン</t>
    </rPh>
    <rPh sb="40" eb="41">
      <t>アオ</t>
    </rPh>
    <rPh sb="41" eb="42">
      <t>イシ</t>
    </rPh>
    <rPh sb="48" eb="50">
      <t>ロテン</t>
    </rPh>
    <rPh sb="50" eb="52">
      <t>ブロ</t>
    </rPh>
    <rPh sb="53" eb="55">
      <t>スイショウ</t>
    </rPh>
    <rPh sb="56" eb="57">
      <t>ハイ</t>
    </rPh>
    <rPh sb="59" eb="61">
      <t>ドウクツ</t>
    </rPh>
    <rPh sb="61" eb="63">
      <t>フロ</t>
    </rPh>
    <rPh sb="70" eb="71">
      <t>ジュン</t>
    </rPh>
    <rPh sb="71" eb="73">
      <t>ワフウ</t>
    </rPh>
    <rPh sb="73" eb="75">
      <t>ケンチク</t>
    </rPh>
    <rPh sb="76" eb="78">
      <t>オンセン</t>
    </rPh>
    <rPh sb="78" eb="80">
      <t>シセツ</t>
    </rPh>
    <rPh sb="81" eb="82">
      <t>イケ</t>
    </rPh>
    <rPh sb="83" eb="85">
      <t>テイエン</t>
    </rPh>
    <rPh sb="86" eb="87">
      <t>カコ</t>
    </rPh>
    <rPh sb="90" eb="92">
      <t>シンシン</t>
    </rPh>
    <rPh sb="97" eb="98">
      <t>イヤ</t>
    </rPh>
    <phoneticPr fontId="6"/>
  </si>
  <si>
    <t>・富士見台高原ロープウェイ・天竜舟下り、天竜ライン下り・水引工芸見学、昼神温泉（花桃の里）、りんご刈り、ブルーベリィ刈り、いちご刈り、桜、人形館</t>
    <rPh sb="1" eb="5">
      <t>フジミダイ</t>
    </rPh>
    <rPh sb="5" eb="7">
      <t>コウゲン</t>
    </rPh>
    <rPh sb="14" eb="15">
      <t>テンリュウ</t>
    </rPh>
    <rPh sb="15" eb="16">
      <t>リュウ</t>
    </rPh>
    <rPh sb="16" eb="17">
      <t>フナ</t>
    </rPh>
    <rPh sb="17" eb="18">
      <t>クダ</t>
    </rPh>
    <rPh sb="20" eb="21">
      <t>テンリュウ</t>
    </rPh>
    <rPh sb="21" eb="22">
      <t>リュウ</t>
    </rPh>
    <rPh sb="25" eb="26">
      <t>クダ</t>
    </rPh>
    <rPh sb="28" eb="30">
      <t>ミズヒキ</t>
    </rPh>
    <rPh sb="30" eb="32">
      <t>コウゲイ</t>
    </rPh>
    <rPh sb="32" eb="34">
      <t>ケンガク</t>
    </rPh>
    <rPh sb="35" eb="36">
      <t>ヒル</t>
    </rPh>
    <rPh sb="36" eb="37">
      <t>カミ</t>
    </rPh>
    <rPh sb="37" eb="39">
      <t>オンセン</t>
    </rPh>
    <rPh sb="40" eb="41">
      <t>ハナ</t>
    </rPh>
    <rPh sb="41" eb="42">
      <t>モモ</t>
    </rPh>
    <rPh sb="43" eb="44">
      <t>サト</t>
    </rPh>
    <rPh sb="49" eb="50">
      <t>カ</t>
    </rPh>
    <rPh sb="58" eb="59">
      <t>カ</t>
    </rPh>
    <rPh sb="64" eb="65">
      <t>カ</t>
    </rPh>
    <rPh sb="67" eb="68">
      <t>サクラ</t>
    </rPh>
    <rPh sb="69" eb="71">
      <t>ニンギョウ</t>
    </rPh>
    <rPh sb="71" eb="72">
      <t>ヤカタ</t>
    </rPh>
    <phoneticPr fontId="6"/>
  </si>
  <si>
    <t>・ミュージアムパークである・まゆ玉人形作り、陶芸紙すき・草木染め・はたおり等の体験可能・宴会可能・地方色豊かな食べ物、土産あり。</t>
    <rPh sb="16" eb="17">
      <t>タマ</t>
    </rPh>
    <rPh sb="17" eb="19">
      <t>ニンギョウ</t>
    </rPh>
    <rPh sb="19" eb="20">
      <t>ツク</t>
    </rPh>
    <rPh sb="22" eb="24">
      <t>トウゲイ</t>
    </rPh>
    <rPh sb="24" eb="25">
      <t>カミ</t>
    </rPh>
    <rPh sb="28" eb="30">
      <t>クサキ</t>
    </rPh>
    <rPh sb="30" eb="31">
      <t>ゾ</t>
    </rPh>
    <rPh sb="37" eb="38">
      <t>ナド</t>
    </rPh>
    <rPh sb="39" eb="41">
      <t>タイケン</t>
    </rPh>
    <rPh sb="41" eb="43">
      <t>カノウ</t>
    </rPh>
    <rPh sb="44" eb="46">
      <t>エンカイ</t>
    </rPh>
    <rPh sb="46" eb="48">
      <t>カノウ</t>
    </rPh>
    <rPh sb="49" eb="52">
      <t>チホウショク</t>
    </rPh>
    <rPh sb="52" eb="53">
      <t>ユタ</t>
    </rPh>
    <rPh sb="55" eb="58">
      <t>タベモノ</t>
    </rPh>
    <rPh sb="59" eb="61">
      <t>ミヤゲ</t>
    </rPh>
    <phoneticPr fontId="6"/>
  </si>
  <si>
    <t>07.5割引内容変更
2009.4施設名称・HP・割引内容変更、2009.9入場料割引追加、</t>
    <rPh sb="4" eb="6">
      <t>ワリビキ</t>
    </rPh>
    <rPh sb="6" eb="8">
      <t>ナイヨウ</t>
    </rPh>
    <rPh sb="8" eb="10">
      <t>ヘンコウ</t>
    </rPh>
    <phoneticPr fontId="6"/>
  </si>
  <si>
    <t>10.5観光ｽﾎﾟｯﾄ・推薦理由変更
2012.4月料金変更、13.3名称等変更</t>
    <rPh sb="4" eb="6">
      <t>カンコウ</t>
    </rPh>
    <rPh sb="12" eb="14">
      <t>スイセン</t>
    </rPh>
    <rPh sb="14" eb="16">
      <t>リユウ</t>
    </rPh>
    <rPh sb="16" eb="18">
      <t>ヘンコウ</t>
    </rPh>
    <phoneticPr fontId="6"/>
  </si>
  <si>
    <t>2018.2施設名変更
2018年7月31日より営業中止のため脱退</t>
    <rPh sb="6" eb="8">
      <t>シセツ</t>
    </rPh>
    <rPh sb="8" eb="9">
      <t>メイ</t>
    </rPh>
    <rPh sb="9" eb="11">
      <t>ヘンコウ</t>
    </rPh>
    <rPh sb="16" eb="17">
      <t>ネン</t>
    </rPh>
    <rPh sb="18" eb="19">
      <t>ガツ</t>
    </rPh>
    <rPh sb="21" eb="22">
      <t>ニチ</t>
    </rPh>
    <rPh sb="24" eb="26">
      <t>エイギョウ</t>
    </rPh>
    <rPh sb="26" eb="28">
      <t>チュウシ</t>
    </rPh>
    <rPh sb="31" eb="33">
      <t>ダッタイ</t>
    </rPh>
    <phoneticPr fontId="6"/>
  </si>
  <si>
    <t>富士見高原スキー場</t>
    <rPh sb="0" eb="5">
      <t>フジミコウゲン</t>
    </rPh>
    <rPh sb="5" eb="9">
      <t>スキージョウ</t>
    </rPh>
    <phoneticPr fontId="6"/>
  </si>
  <si>
    <t>諏訪郡富士見町境広原１２０６７</t>
    <rPh sb="0" eb="3">
      <t>スワグン</t>
    </rPh>
    <rPh sb="3" eb="7">
      <t>フジミマチ</t>
    </rPh>
    <rPh sb="7" eb="8">
      <t>サカイ</t>
    </rPh>
    <rPh sb="8" eb="10">
      <t>ヒロハラ</t>
    </rPh>
    <phoneticPr fontId="6"/>
  </si>
  <si>
    <t>０２６６-６６-２９３２</t>
  </si>
  <si>
    <t>０２６６-６６-２７９８</t>
  </si>
  <si>
    <t>別紙参照⑩回数券・レンタル割引は中止</t>
    <rPh sb="0" eb="2">
      <t>ベッシ</t>
    </rPh>
    <rPh sb="2" eb="4">
      <t>サンショウ</t>
    </rPh>
    <rPh sb="5" eb="8">
      <t>カイスウケン</t>
    </rPh>
    <rPh sb="13" eb="15">
      <t>ワリビキ</t>
    </rPh>
    <rPh sb="16" eb="18">
      <t>チュウシ</t>
    </rPh>
    <phoneticPr fontId="6"/>
  </si>
  <si>
    <t>別紙参照⑩回数券・レンタル割引は中止</t>
    <rPh sb="0" eb="2">
      <t>ベッシ</t>
    </rPh>
    <rPh sb="2" eb="4">
      <t>サンショウ</t>
    </rPh>
    <phoneticPr fontId="6"/>
  </si>
  <si>
    <t>最寄のインターチェンジよりすぐ。降雪量が少ないので安心ドライブ！ナイター全日営業（ただし、3月は金土のみ）。ファミリー向けと日本最大級のそりゲレンデ完備。</t>
    <rPh sb="0" eb="2">
      <t>モヨリ</t>
    </rPh>
    <rPh sb="16" eb="18">
      <t>コウセツ</t>
    </rPh>
    <rPh sb="18" eb="19">
      <t>リョウ</t>
    </rPh>
    <rPh sb="20" eb="21">
      <t>スク</t>
    </rPh>
    <rPh sb="25" eb="27">
      <t>アンシン</t>
    </rPh>
    <rPh sb="36" eb="37">
      <t>ゼン</t>
    </rPh>
    <rPh sb="37" eb="38">
      <t>ヒ</t>
    </rPh>
    <rPh sb="38" eb="40">
      <t>エイギョウ</t>
    </rPh>
    <rPh sb="46" eb="47">
      <t>ツキ</t>
    </rPh>
    <rPh sb="48" eb="49">
      <t>キン</t>
    </rPh>
    <rPh sb="49" eb="50">
      <t>ド</t>
    </rPh>
    <rPh sb="59" eb="60">
      <t>ム</t>
    </rPh>
    <rPh sb="62" eb="64">
      <t>ニホン</t>
    </rPh>
    <rPh sb="64" eb="67">
      <t>サイダイキュウ</t>
    </rPh>
    <rPh sb="74" eb="76">
      <t>カンビ</t>
    </rPh>
    <phoneticPr fontId="6"/>
  </si>
  <si>
    <t>・温泉ホテル八峯苑・富士見高原ゴルフコース・創造の森（野外彫刻公園）・富士見パノラマリゾート・八ヶ岳リゾートアウトレット</t>
    <rPh sb="1" eb="3">
      <t>オンセン</t>
    </rPh>
    <rPh sb="6" eb="7">
      <t>ハチ</t>
    </rPh>
    <rPh sb="7" eb="8">
      <t>ミネ</t>
    </rPh>
    <rPh sb="8" eb="9">
      <t>エン</t>
    </rPh>
    <rPh sb="10" eb="13">
      <t>フジミ</t>
    </rPh>
    <rPh sb="13" eb="15">
      <t>コウゲン</t>
    </rPh>
    <rPh sb="22" eb="24">
      <t>ソウゾウ</t>
    </rPh>
    <rPh sb="25" eb="26">
      <t>モリ</t>
    </rPh>
    <rPh sb="27" eb="29">
      <t>ヤガイ</t>
    </rPh>
    <rPh sb="29" eb="31">
      <t>チョウコク</t>
    </rPh>
    <rPh sb="31" eb="33">
      <t>コウエン</t>
    </rPh>
    <rPh sb="35" eb="38">
      <t>フジミ</t>
    </rPh>
    <rPh sb="47" eb="50">
      <t>ヤツガタケ</t>
    </rPh>
    <phoneticPr fontId="6"/>
  </si>
  <si>
    <t>・八ヶ岳の南麓に展開するスキー場。冬季の晴天率が高い中部山岳に位置し富士山をはじめ南、中央、北アルプスを間近に望む雄大な景観の下で、家族で安心して楽しめるファミリー向けスキー場。そりスノーランドは、動く歩道「スカイウォーク」を完備した広大なそり専用ゲレンデで小さなお子様も安心して遊べます。</t>
    <rPh sb="1" eb="4">
      <t>ヤツガタケ</t>
    </rPh>
    <rPh sb="5" eb="6">
      <t>ミナミ</t>
    </rPh>
    <rPh sb="6" eb="7">
      <t>フモト</t>
    </rPh>
    <rPh sb="8" eb="10">
      <t>テンカイ</t>
    </rPh>
    <rPh sb="12" eb="16">
      <t>スキージョウ</t>
    </rPh>
    <rPh sb="17" eb="19">
      <t>トウキ</t>
    </rPh>
    <rPh sb="20" eb="22">
      <t>セイテン</t>
    </rPh>
    <rPh sb="22" eb="23">
      <t>リツ</t>
    </rPh>
    <rPh sb="24" eb="25">
      <t>タカ</t>
    </rPh>
    <rPh sb="26" eb="28">
      <t>チュウブ</t>
    </rPh>
    <rPh sb="28" eb="30">
      <t>サンガク</t>
    </rPh>
    <rPh sb="31" eb="33">
      <t>イチ</t>
    </rPh>
    <rPh sb="34" eb="37">
      <t>フジサン</t>
    </rPh>
    <rPh sb="41" eb="42">
      <t>ミナミ</t>
    </rPh>
    <rPh sb="43" eb="45">
      <t>チュウオウ</t>
    </rPh>
    <rPh sb="46" eb="47">
      <t>キタ</t>
    </rPh>
    <rPh sb="52" eb="53">
      <t>マ</t>
    </rPh>
    <rPh sb="53" eb="54">
      <t>チカ</t>
    </rPh>
    <rPh sb="55" eb="56">
      <t>ノゾ</t>
    </rPh>
    <rPh sb="57" eb="59">
      <t>ユウダイ</t>
    </rPh>
    <rPh sb="60" eb="62">
      <t>ケイカン</t>
    </rPh>
    <rPh sb="63" eb="64">
      <t>シタ</t>
    </rPh>
    <rPh sb="66" eb="68">
      <t>カゾク</t>
    </rPh>
    <rPh sb="69" eb="71">
      <t>アンシン</t>
    </rPh>
    <rPh sb="73" eb="74">
      <t>タノ</t>
    </rPh>
    <rPh sb="82" eb="83">
      <t>ム</t>
    </rPh>
    <rPh sb="87" eb="88">
      <t>ジョウ</t>
    </rPh>
    <rPh sb="99" eb="100">
      <t>ウゴ</t>
    </rPh>
    <rPh sb="101" eb="103">
      <t>ホドウ</t>
    </rPh>
    <rPh sb="113" eb="115">
      <t>カンビ</t>
    </rPh>
    <rPh sb="117" eb="119">
      <t>コウダイ</t>
    </rPh>
    <rPh sb="122" eb="124">
      <t>センヨウ</t>
    </rPh>
    <rPh sb="129" eb="130">
      <t>チイ</t>
    </rPh>
    <rPh sb="133" eb="135">
      <t>コサマ</t>
    </rPh>
    <rPh sb="136" eb="138">
      <t>アンシン</t>
    </rPh>
    <rPh sb="140" eb="141">
      <t>アソ</t>
    </rPh>
    <phoneticPr fontId="6"/>
  </si>
  <si>
    <t>富士見町勤労者互助会</t>
    <rPh sb="0" eb="3">
      <t>フジミ</t>
    </rPh>
    <rPh sb="3" eb="4">
      <t>マチ</t>
    </rPh>
    <rPh sb="4" eb="7">
      <t>キンロウシャ</t>
    </rPh>
    <rPh sb="7" eb="10">
      <t>ゴジョカイ</t>
    </rPh>
    <phoneticPr fontId="6"/>
  </si>
  <si>
    <t>12.4料金・割引内容変更
15.4別紙⑪変更
2018.2ＨＰ修正・通常料金・割引変更</t>
    <rPh sb="4" eb="6">
      <t>リョウキン</t>
    </rPh>
    <rPh sb="7" eb="9">
      <t>ワリビキ</t>
    </rPh>
    <rPh sb="9" eb="11">
      <t>ナイヨウ</t>
    </rPh>
    <rPh sb="11" eb="13">
      <t>ヘンコウ</t>
    </rPh>
    <phoneticPr fontId="6"/>
  </si>
  <si>
    <t>2019.3.31　脱退</t>
    <rPh sb="10" eb="12">
      <t>ダッタイ</t>
    </rPh>
    <phoneticPr fontId="6"/>
  </si>
  <si>
    <t>信州富士見チーズ工房直営　
テラスレストラン　チェスナット</t>
    <rPh sb="0" eb="2">
      <t>シンシュウ</t>
    </rPh>
    <rPh sb="2" eb="5">
      <t>フジミ</t>
    </rPh>
    <rPh sb="8" eb="10">
      <t>コウボウ</t>
    </rPh>
    <rPh sb="10" eb="12">
      <t>チョクエイ</t>
    </rPh>
    <phoneticPr fontId="6"/>
  </si>
  <si>
    <t>http://www.restaurant-chestnut.jp/</t>
    <phoneticPr fontId="6"/>
  </si>
  <si>
    <t>諏訪市富士見町立沢1-1436　八ヶ岳カントリーキッチン内</t>
    <rPh sb="0" eb="3">
      <t>スワシ</t>
    </rPh>
    <rPh sb="3" eb="7">
      <t>フジミマチ</t>
    </rPh>
    <rPh sb="7" eb="8">
      <t>タ</t>
    </rPh>
    <rPh sb="8" eb="9">
      <t>サワ</t>
    </rPh>
    <rPh sb="16" eb="19">
      <t>ヤツガタケ</t>
    </rPh>
    <rPh sb="28" eb="29">
      <t>ナイ</t>
    </rPh>
    <phoneticPr fontId="6"/>
  </si>
  <si>
    <t>0266-66-2410</t>
    <phoneticPr fontId="6"/>
  </si>
  <si>
    <t>会員及び同伴者　会員証提示1,000円以上の食事でコーヒーor紅茶orグラスワイン1杯サービス</t>
    <rPh sb="0" eb="2">
      <t>カイイン</t>
    </rPh>
    <rPh sb="2" eb="3">
      <t>オヨ</t>
    </rPh>
    <rPh sb="4" eb="7">
      <t>ドウハンシャ</t>
    </rPh>
    <rPh sb="8" eb="11">
      <t>カイインショウ</t>
    </rPh>
    <rPh sb="11" eb="13">
      <t>テイジ</t>
    </rPh>
    <rPh sb="18" eb="19">
      <t>エン</t>
    </rPh>
    <rPh sb="19" eb="21">
      <t>イジョウ</t>
    </rPh>
    <rPh sb="22" eb="24">
      <t>ショクジ</t>
    </rPh>
    <rPh sb="31" eb="33">
      <t>コウチャ</t>
    </rPh>
    <rPh sb="42" eb="43">
      <t>ハイ</t>
    </rPh>
    <phoneticPr fontId="6"/>
  </si>
  <si>
    <t>テラス席にて、ペット連れでお食事できます。</t>
    <rPh sb="3" eb="4">
      <t>セキ</t>
    </rPh>
    <rPh sb="10" eb="11">
      <t>ツ</t>
    </rPh>
    <rPh sb="14" eb="16">
      <t>ショクジ</t>
    </rPh>
    <phoneticPr fontId="6"/>
  </si>
  <si>
    <t>2018.8.26　閉店のため脱退</t>
    <rPh sb="10" eb="12">
      <t>ヘイテン</t>
    </rPh>
    <rPh sb="15" eb="17">
      <t>ダッタイ</t>
    </rPh>
    <phoneticPr fontId="6"/>
  </si>
  <si>
    <t>みはらしの宿　羽広荘</t>
    <rPh sb="5" eb="6">
      <t>ヤド</t>
    </rPh>
    <rPh sb="7" eb="8">
      <t>ハネ</t>
    </rPh>
    <rPh sb="8" eb="9">
      <t>ヒロ</t>
    </rPh>
    <rPh sb="9" eb="10">
      <t>ソウ</t>
    </rPh>
    <phoneticPr fontId="6"/>
  </si>
  <si>
    <t>〒399-4501 長野県伊那市西箕輪３８２２−３０</t>
    <rPh sb="10" eb="13">
      <t>ナガノケン</t>
    </rPh>
    <rPh sb="13" eb="16">
      <t>イナシ</t>
    </rPh>
    <rPh sb="16" eb="19">
      <t>ニシミノワ</t>
    </rPh>
    <phoneticPr fontId="6"/>
  </si>
  <si>
    <t>０２６５-７８-６１５５</t>
  </si>
  <si>
    <t>０２６５-７８-６１５６</t>
  </si>
  <si>
    <t>１泊２食付８，２５0円～</t>
    <rPh sb="1" eb="2">
      <t>ハク</t>
    </rPh>
    <rPh sb="3" eb="4">
      <t>ショク</t>
    </rPh>
    <rPh sb="4" eb="5">
      <t>ツキ</t>
    </rPh>
    <rPh sb="10" eb="11">
      <t>エン</t>
    </rPh>
    <phoneticPr fontId="6"/>
  </si>
  <si>
    <t>１，０００円引き     （休前日及び年末年始１２月３０日～１月３日は除く）要予約</t>
    <rPh sb="5" eb="6">
      <t>エン</t>
    </rPh>
    <rPh sb="6" eb="7">
      <t>ヒ</t>
    </rPh>
    <rPh sb="14" eb="15">
      <t>キュウ</t>
    </rPh>
    <rPh sb="15" eb="17">
      <t>ゼンジツ</t>
    </rPh>
    <rPh sb="17" eb="18">
      <t>オヨ</t>
    </rPh>
    <rPh sb="19" eb="21">
      <t>ネンマツ</t>
    </rPh>
    <rPh sb="21" eb="23">
      <t>ネンシ</t>
    </rPh>
    <rPh sb="25" eb="26">
      <t>ガツ</t>
    </rPh>
    <rPh sb="28" eb="29">
      <t>ニチ</t>
    </rPh>
    <rPh sb="31" eb="32">
      <t>ガツ</t>
    </rPh>
    <rPh sb="33" eb="34">
      <t>ニチ</t>
    </rPh>
    <rPh sb="35" eb="36">
      <t>ノゾ</t>
    </rPh>
    <rPh sb="38" eb="41">
      <t>ヨウヨヤク</t>
    </rPh>
    <phoneticPr fontId="6"/>
  </si>
  <si>
    <t>宿泊、日帰り宴会やお手軽ランチなど四季折々の会席料理が自慢・「ぬくもりの宿」</t>
    <rPh sb="0" eb="2">
      <t>シュクハク</t>
    </rPh>
    <rPh sb="3" eb="5">
      <t>ヒガエ</t>
    </rPh>
    <rPh sb="6" eb="8">
      <t>エンカイ</t>
    </rPh>
    <rPh sb="10" eb="12">
      <t>テガル</t>
    </rPh>
    <rPh sb="17" eb="19">
      <t>シキ</t>
    </rPh>
    <rPh sb="19" eb="21">
      <t>オリオリ</t>
    </rPh>
    <rPh sb="22" eb="24">
      <t>カイセキ</t>
    </rPh>
    <rPh sb="24" eb="26">
      <t>リョウリ</t>
    </rPh>
    <rPh sb="27" eb="29">
      <t>ジマン</t>
    </rPh>
    <rPh sb="36" eb="37">
      <t>ヤド</t>
    </rPh>
    <phoneticPr fontId="6"/>
  </si>
  <si>
    <t>・農業公園「みはらしファーム」いちご狩り、ブルーベリー、りんご、ぶどうなど季節のフルーツの収穫体験や特産品作り、はた織、ウッドクラフト・日帰り温泉「みはらしの湯」・高遠のさくら・中央アルプスロープウェイ</t>
    <rPh sb="1" eb="3">
      <t>ノウギョウ</t>
    </rPh>
    <rPh sb="3" eb="5">
      <t>コウエン</t>
    </rPh>
    <rPh sb="18" eb="19">
      <t>カ</t>
    </rPh>
    <rPh sb="37" eb="39">
      <t>キセツ</t>
    </rPh>
    <rPh sb="45" eb="47">
      <t>シュウカク</t>
    </rPh>
    <rPh sb="47" eb="49">
      <t>タイケン</t>
    </rPh>
    <rPh sb="50" eb="53">
      <t>トクサンヒン</t>
    </rPh>
    <rPh sb="53" eb="54">
      <t>ツク</t>
    </rPh>
    <rPh sb="58" eb="59">
      <t>オ</t>
    </rPh>
    <rPh sb="68" eb="70">
      <t>ヒガエ</t>
    </rPh>
    <rPh sb="71" eb="73">
      <t>オンセン</t>
    </rPh>
    <rPh sb="79" eb="80">
      <t>ユ</t>
    </rPh>
    <rPh sb="82" eb="84">
      <t>タカトオ</t>
    </rPh>
    <rPh sb="89" eb="91">
      <t>チュウオウ</t>
    </rPh>
    <phoneticPr fontId="6"/>
  </si>
  <si>
    <t>・標高９００メートルの高台にあり、南アルプスの嶺々と伊那谷が一望できる。・肌にやさしい弱アルカリ性天然温泉。・マレットゴルフ場林間コース３６ホール・焼肉ハウス５０人用（予約制）</t>
    <rPh sb="1" eb="3">
      <t>ヒョウコウ</t>
    </rPh>
    <rPh sb="11" eb="13">
      <t>タカダイ</t>
    </rPh>
    <rPh sb="17" eb="18">
      <t>ミナミ</t>
    </rPh>
    <rPh sb="23" eb="24">
      <t>ミネ</t>
    </rPh>
    <rPh sb="26" eb="29">
      <t>イナダニ</t>
    </rPh>
    <rPh sb="30" eb="32">
      <t>イチボウ</t>
    </rPh>
    <rPh sb="37" eb="38">
      <t>ハダ</t>
    </rPh>
    <rPh sb="43" eb="44">
      <t>ジャク</t>
    </rPh>
    <rPh sb="48" eb="49">
      <t>セイ</t>
    </rPh>
    <rPh sb="49" eb="51">
      <t>テンネン</t>
    </rPh>
    <rPh sb="51" eb="53">
      <t>オンセン</t>
    </rPh>
    <rPh sb="62" eb="63">
      <t>ジョウ</t>
    </rPh>
    <rPh sb="63" eb="65">
      <t>リンカン</t>
    </rPh>
    <rPh sb="74" eb="76">
      <t>ヤキニク</t>
    </rPh>
    <rPh sb="81" eb="82">
      <t>ニン</t>
    </rPh>
    <rPh sb="82" eb="83">
      <t>ヨウ</t>
    </rPh>
    <rPh sb="84" eb="87">
      <t>ヨヤクセイ</t>
    </rPh>
    <phoneticPr fontId="6"/>
  </si>
  <si>
    <t>10.5割引内容変更、ｺﾒﾝﾄ変更</t>
    <rPh sb="4" eb="6">
      <t>ワリビキ</t>
    </rPh>
    <rPh sb="6" eb="8">
      <t>ナイヨウ</t>
    </rPh>
    <rPh sb="8" eb="10">
      <t>ヘンコウ</t>
    </rPh>
    <rPh sb="15" eb="17">
      <t>ヘンコウ</t>
    </rPh>
    <phoneticPr fontId="6"/>
  </si>
  <si>
    <t>13.3通常料金等変更、14.4通常料金変更</t>
    <rPh sb="4" eb="6">
      <t>ツウジョウ</t>
    </rPh>
    <rPh sb="6" eb="9">
      <t>リョウキントウ</t>
    </rPh>
    <rPh sb="9" eb="11">
      <t>ヘンコウ</t>
    </rPh>
    <rPh sb="16" eb="18">
      <t>ツウジョウ</t>
    </rPh>
    <rPh sb="18" eb="20">
      <t>リョウキン</t>
    </rPh>
    <rPh sb="20" eb="22">
      <t>ヘンコウ</t>
    </rPh>
    <phoneticPr fontId="6"/>
  </si>
  <si>
    <t>静岡県賀茂郡東伊豆町奈良本1271－2</t>
    <phoneticPr fontId="6"/>
  </si>
  <si>
    <t>静岡県賀茂郡東伊豆町奈良本983－1</t>
  </si>
  <si>
    <t>026-276-7111</t>
  </si>
  <si>
    <t>026-264-2103</t>
  </si>
  <si>
    <t>026-253-6722</t>
  </si>
  <si>
    <t>026-253-7869</t>
  </si>
  <si>
    <t>026-253-2345</t>
  </si>
  <si>
    <t>026-253-6631</t>
  </si>
  <si>
    <t>0269-33-3551</t>
  </si>
  <si>
    <t>0269-85-3151</t>
  </si>
  <si>
    <t xml:space="preserve">0269-82-3001
</t>
  </si>
  <si>
    <t>0269-69-2888</t>
  </si>
  <si>
    <t>026-255-3741</t>
  </si>
  <si>
    <t>026-255-2250</t>
  </si>
  <si>
    <t>026-255-6720</t>
  </si>
  <si>
    <t>026-258-2090</t>
  </si>
  <si>
    <t>026-253-1071</t>
  </si>
  <si>
    <t>0269-67-0139</t>
  </si>
  <si>
    <t>0269-33-8855</t>
  </si>
  <si>
    <t>026-253-8287</t>
  </si>
  <si>
    <t>0269-87-3355</t>
  </si>
  <si>
    <t>026-253-3911</t>
  </si>
  <si>
    <t>026-254-2106</t>
  </si>
  <si>
    <t>0269-82-4028</t>
  </si>
  <si>
    <t>0269-65-3454</t>
  </si>
  <si>
    <t>026-253-3740</t>
  </si>
  <si>
    <t>0269-33-2133</t>
  </si>
  <si>
    <t>0269-65-3121</t>
  </si>
  <si>
    <t>026-269-1011</t>
  </si>
  <si>
    <t>026-242-2210</t>
  </si>
  <si>
    <t>0269-62-1887</t>
  </si>
  <si>
    <t>026-259-7328</t>
  </si>
  <si>
    <t>026-285-5328</t>
  </si>
  <si>
    <t>026-229-7568</t>
  </si>
  <si>
    <t>0269-22-3118</t>
  </si>
  <si>
    <t>026-274-4688</t>
  </si>
  <si>
    <t>0267-52-2111</t>
  </si>
  <si>
    <t>0267-22-1511</t>
  </si>
  <si>
    <t>0267-22-0516</t>
  </si>
  <si>
    <t>0267-22-5101</t>
  </si>
  <si>
    <t>0267-22-0959</t>
  </si>
  <si>
    <t>0267-25-3000</t>
  </si>
  <si>
    <t>0268-67-3409</t>
  </si>
  <si>
    <t>0268-28-7100</t>
  </si>
  <si>
    <t>0268-72-4344</t>
  </si>
  <si>
    <t>0268-85-2474</t>
  </si>
  <si>
    <t>0268-62-0376</t>
  </si>
  <si>
    <t>0267-88-3866</t>
  </si>
  <si>
    <t>0267-88-2569</t>
  </si>
  <si>
    <t>0268-81-7000</t>
  </si>
  <si>
    <t>0267-68-0738</t>
  </si>
  <si>
    <t>0267-66-3428</t>
  </si>
  <si>
    <t>0268-29-5958</t>
  </si>
  <si>
    <t>0268-29-7298</t>
  </si>
  <si>
    <t>0264-52-2245</t>
  </si>
  <si>
    <t>0263-98-2300</t>
  </si>
  <si>
    <t>0263-66-2114</t>
  </si>
  <si>
    <t>0263-51-8111</t>
  </si>
  <si>
    <t>0263-27-8608</t>
  </si>
  <si>
    <t>0263-82-2738</t>
  </si>
  <si>
    <t>0260-27-1008</t>
  </si>
  <si>
    <t>0265-94-2200</t>
  </si>
  <si>
    <t>0266-41-2001</t>
  </si>
  <si>
    <t>0265-79-2682</t>
  </si>
  <si>
    <t>0265-88-2033</t>
  </si>
  <si>
    <t>0265-82-8511</t>
  </si>
  <si>
    <t>0265-76-0048</t>
  </si>
  <si>
    <t>0265-88-2695</t>
  </si>
  <si>
    <t>0265-88-3886</t>
  </si>
  <si>
    <t>0266-54-5288</t>
  </si>
  <si>
    <t>0266-26-0018</t>
  </si>
  <si>
    <t>0265-74-2588</t>
  </si>
  <si>
    <t>025-56-4338</t>
  </si>
  <si>
    <t>0265-71-3310</t>
  </si>
  <si>
    <t>0557-23-1234</t>
  </si>
  <si>
    <t>0557-23-2345</t>
  </si>
  <si>
    <t>0557-23-2260</t>
  </si>
  <si>
    <t>0557-23-0555</t>
  </si>
  <si>
    <t>0557-22-0555</t>
  </si>
  <si>
    <t>0557-95-2121</t>
  </si>
  <si>
    <t>0557-95-1122</t>
  </si>
  <si>
    <t>0557-95-2231</t>
  </si>
  <si>
    <t>0557-95-2537</t>
  </si>
  <si>
    <t>0269-85-3700
(ふるさとの湯)
0269-85-3114
(野沢温泉村)</t>
    <phoneticPr fontId="4"/>
  </si>
  <si>
    <r>
      <t>リストおよび計算部分　　</t>
    </r>
    <r>
      <rPr>
        <b/>
        <sz val="11"/>
        <color indexed="10"/>
        <rFont val="Meiryo UI"/>
        <family val="3"/>
        <charset val="128"/>
      </rPr>
      <t>重要</t>
    </r>
    <rPh sb="6" eb="8">
      <t>ケイサン</t>
    </rPh>
    <rPh sb="8" eb="10">
      <t>ブブン</t>
    </rPh>
    <rPh sb="12" eb="14">
      <t>ジュウヨウ</t>
    </rPh>
    <phoneticPr fontId="6"/>
  </si>
  <si>
    <t>利用施設ご案内</t>
    <rPh sb="0" eb="4">
      <t>リヨウシセツ</t>
    </rPh>
    <rPh sb="5" eb="7">
      <t>アンナイ</t>
    </rPh>
    <phoneticPr fontId="4"/>
  </si>
  <si>
    <t>令和６年度　共有利用施設一覧</t>
    <rPh sb="0" eb="2">
      <t>レイワ</t>
    </rPh>
    <rPh sb="3" eb="5">
      <t>ネンド</t>
    </rPh>
    <rPh sb="6" eb="8">
      <t>キョウユウ</t>
    </rPh>
    <rPh sb="8" eb="12">
      <t>リヨウシセツ</t>
    </rPh>
    <rPh sb="12" eb="14">
      <t>イチラン</t>
    </rPh>
    <phoneticPr fontId="4"/>
  </si>
  <si>
    <t>１泊２食付大人 １３，０００円・小人　１１，７００円
消費税込みの金額です（大人入湯税１５０円別途）</t>
    <rPh sb="1" eb="2">
      <t>ハク</t>
    </rPh>
    <rPh sb="3" eb="4">
      <t>ショク</t>
    </rPh>
    <rPh sb="4" eb="5">
      <t>ツキ</t>
    </rPh>
    <rPh sb="5" eb="7">
      <t>オトナ</t>
    </rPh>
    <rPh sb="14" eb="15">
      <t>エン</t>
    </rPh>
    <rPh sb="16" eb="18">
      <t>ショウニン</t>
    </rPh>
    <rPh sb="25" eb="26">
      <t>エン</t>
    </rPh>
    <rPh sb="27" eb="30">
      <t>ショウヒゼイ</t>
    </rPh>
    <rPh sb="30" eb="31">
      <t>コ</t>
    </rPh>
    <rPh sb="33" eb="35">
      <t>キンガク</t>
    </rPh>
    <rPh sb="38" eb="40">
      <t>オトナ</t>
    </rPh>
    <rPh sb="40" eb="41">
      <t>イ</t>
    </rPh>
    <rPh sb="41" eb="42">
      <t>ユ</t>
    </rPh>
    <rPh sb="42" eb="43">
      <t>ゼイ</t>
    </rPh>
    <rPh sb="46" eb="47">
      <t>エン</t>
    </rPh>
    <rPh sb="47" eb="49">
      <t>ベット</t>
    </rPh>
    <phoneticPr fontId="6"/>
  </si>
  <si>
    <t>シーズン、平日、休前日、部屋タイプにより料金差あり。(1泊２食、税込み、入湯税別)　
標準客室25,300～42,900円、離れ34,100～47,300円、特別室34,100～52,800円</t>
    <rPh sb="5" eb="7">
      <t>ヘイジツ</t>
    </rPh>
    <rPh sb="8" eb="11">
      <t>キュウゼンジツ</t>
    </rPh>
    <rPh sb="12" eb="14">
      <t>ヘヤ</t>
    </rPh>
    <rPh sb="20" eb="22">
      <t>リョウキン</t>
    </rPh>
    <rPh sb="22" eb="23">
      <t>サ</t>
    </rPh>
    <rPh sb="28" eb="29">
      <t>ハク</t>
    </rPh>
    <rPh sb="30" eb="31">
      <t>ショク</t>
    </rPh>
    <rPh sb="32" eb="34">
      <t>ゼイコ</t>
    </rPh>
    <rPh sb="36" eb="38">
      <t>ニュウトウ</t>
    </rPh>
    <rPh sb="38" eb="40">
      <t>ゼイベツ</t>
    </rPh>
    <rPh sb="43" eb="45">
      <t>ヒョウジュン</t>
    </rPh>
    <rPh sb="45" eb="47">
      <t>キャクシツ</t>
    </rPh>
    <rPh sb="60" eb="61">
      <t>エン</t>
    </rPh>
    <rPh sb="62" eb="63">
      <t>バナ</t>
    </rPh>
    <rPh sb="77" eb="78">
      <t>エン</t>
    </rPh>
    <rPh sb="79" eb="82">
      <t>トクベツシツ</t>
    </rPh>
    <rPh sb="95" eb="96">
      <t>エン</t>
    </rPh>
    <phoneticPr fontId="6"/>
  </si>
  <si>
    <t xml:space="preserve">創作人形作家･高橋まゆみの作品を常時約１００体展示。細やかな人間観察から生み出された人形の数々は表情豊かで見る人の心を揺さぶります。ミュージアムショップとカフェを併設しています。年に２回展示替えをしています。
</t>
    <rPh sb="0" eb="2">
      <t>ソウサク</t>
    </rPh>
    <rPh sb="2" eb="4">
      <t>ニンギョウ</t>
    </rPh>
    <rPh sb="4" eb="6">
      <t>サッカ</t>
    </rPh>
    <rPh sb="7" eb="9">
      <t>タカハシ</t>
    </rPh>
    <rPh sb="13" eb="15">
      <t>サクヒン</t>
    </rPh>
    <rPh sb="16" eb="18">
      <t>ジョウジ</t>
    </rPh>
    <rPh sb="18" eb="19">
      <t>ヤク</t>
    </rPh>
    <rPh sb="22" eb="23">
      <t>カラダ</t>
    </rPh>
    <rPh sb="23" eb="25">
      <t>テンジ</t>
    </rPh>
    <rPh sb="26" eb="27">
      <t>コマ</t>
    </rPh>
    <rPh sb="30" eb="32">
      <t>ニンゲン</t>
    </rPh>
    <rPh sb="32" eb="34">
      <t>カンサツ</t>
    </rPh>
    <rPh sb="36" eb="37">
      <t>ウ</t>
    </rPh>
    <rPh sb="38" eb="39">
      <t>ダ</t>
    </rPh>
    <rPh sb="42" eb="44">
      <t>ニンギョウ</t>
    </rPh>
    <rPh sb="45" eb="47">
      <t>カズカズ</t>
    </rPh>
    <rPh sb="48" eb="50">
      <t>ヒョウジョウ</t>
    </rPh>
    <rPh sb="50" eb="51">
      <t>ユタ</t>
    </rPh>
    <rPh sb="53" eb="54">
      <t>ミ</t>
    </rPh>
    <rPh sb="55" eb="56">
      <t>ヒト</t>
    </rPh>
    <rPh sb="57" eb="58">
      <t>ココロ</t>
    </rPh>
    <rPh sb="59" eb="60">
      <t>ユ</t>
    </rPh>
    <rPh sb="81" eb="83">
      <t>ヘイセツ</t>
    </rPh>
    <rPh sb="89" eb="90">
      <t>ネン</t>
    </rPh>
    <rPh sb="92" eb="93">
      <t>カイ</t>
    </rPh>
    <rPh sb="93" eb="95">
      <t>テンジ</t>
    </rPh>
    <rPh sb="95" eb="96">
      <t>カ</t>
    </rPh>
    <phoneticPr fontId="6"/>
  </si>
  <si>
    <t>割引時料金については、施設に直接お問い合わせ下さい。（別紙参照⑦）
リフト料金　1日券大人5,000円、シニア4,500円、小人3,000円</t>
    <rPh sb="37" eb="39">
      <t>リョウキン</t>
    </rPh>
    <rPh sb="41" eb="42">
      <t>ニチ</t>
    </rPh>
    <rPh sb="42" eb="43">
      <t>ケン</t>
    </rPh>
    <rPh sb="43" eb="45">
      <t>オトナ</t>
    </rPh>
    <rPh sb="50" eb="51">
      <t>エン</t>
    </rPh>
    <rPh sb="60" eb="61">
      <t>エン</t>
    </rPh>
    <rPh sb="62" eb="64">
      <t>ショウニン</t>
    </rPh>
    <rPh sb="69" eb="70">
      <t>エン</t>
    </rPh>
    <phoneticPr fontId="6"/>
  </si>
  <si>
    <t>０２６９-８５-３７００（ふるさとの湯）
０２６９-８５-３１１４（野沢温泉村）</t>
    <rPh sb="18" eb="19">
      <t>ユ</t>
    </rPh>
    <rPh sb="34" eb="36">
      <t>ノザワ</t>
    </rPh>
    <rPh sb="36" eb="38">
      <t>オンセン</t>
    </rPh>
    <rPh sb="38" eb="39">
      <t>ムラ</t>
    </rPh>
    <phoneticPr fontId="6"/>
  </si>
  <si>
    <t xml:space="preserve">麻釜温泉公園ふるさとの湯は、源泉かけ流しの公衆浴場です。
野沢温泉村の外湯伝統の趣のある木造湯屋建築は、情緒たっぷりな温泉施設となっていて、温泉街をそぞろ歩きしながら是非訪れていただきたい温泉です。
※施設改修工事のため、2024年5月7日～2024年9月上旬頃まで臨時休館を予定しています。
</t>
    <rPh sb="101" eb="103">
      <t>シセツ</t>
    </rPh>
    <rPh sb="103" eb="105">
      <t>カイシュウ</t>
    </rPh>
    <rPh sb="105" eb="107">
      <t>コウジ</t>
    </rPh>
    <rPh sb="115" eb="116">
      <t>ネン</t>
    </rPh>
    <rPh sb="117" eb="118">
      <t>ガツ</t>
    </rPh>
    <rPh sb="119" eb="120">
      <t>ニチ</t>
    </rPh>
    <rPh sb="125" eb="126">
      <t>ネン</t>
    </rPh>
    <rPh sb="127" eb="128">
      <t>ガツ</t>
    </rPh>
    <rPh sb="128" eb="130">
      <t>ジョウジュン</t>
    </rPh>
    <rPh sb="130" eb="131">
      <t>コロ</t>
    </rPh>
    <rPh sb="133" eb="135">
      <t>リンジ</t>
    </rPh>
    <rPh sb="135" eb="137">
      <t>キュウカン</t>
    </rPh>
    <rPh sb="138" eb="140">
      <t>ヨテイ</t>
    </rPh>
    <phoneticPr fontId="6"/>
  </si>
  <si>
    <t>１室４名利用(税込み):１５，０００円～
１室２名利用(税込み)１７，７５０円～</t>
    <rPh sb="1" eb="2">
      <t>シツ</t>
    </rPh>
    <rPh sb="3" eb="4">
      <t>ナ</t>
    </rPh>
    <rPh sb="4" eb="6">
      <t>リヨウ</t>
    </rPh>
    <rPh sb="34" eb="35">
      <t>エン</t>
    </rPh>
    <phoneticPr fontId="6"/>
  </si>
  <si>
    <t>１室４名利用(税込み)１３，９００円～
１室２名利用(税込み)１６，６５０円～
お酒又はソフトドリンク１本サービス</t>
    <rPh sb="41" eb="42">
      <t>サケ</t>
    </rPh>
    <rPh sb="42" eb="43">
      <t>マタ</t>
    </rPh>
    <rPh sb="52" eb="53">
      <t>ホン</t>
    </rPh>
    <phoneticPr fontId="6"/>
  </si>
  <si>
    <t>登山電車で行く絶景露天風呂の宿
2024/5/13～8/5で露天風呂工事の為、使用制限があります。
2024/8上旬露天風呂デッキリニューアル予定</t>
    <rPh sb="0" eb="2">
      <t>トザン</t>
    </rPh>
    <rPh sb="2" eb="4">
      <t>デンシャ</t>
    </rPh>
    <rPh sb="5" eb="6">
      <t>イ</t>
    </rPh>
    <rPh sb="7" eb="9">
      <t>ゼッケイ</t>
    </rPh>
    <rPh sb="9" eb="11">
      <t>ロテン</t>
    </rPh>
    <rPh sb="11" eb="13">
      <t>ブロ</t>
    </rPh>
    <rPh sb="14" eb="15">
      <t>ヤド</t>
    </rPh>
    <rPh sb="30" eb="32">
      <t>ロテン</t>
    </rPh>
    <rPh sb="32" eb="34">
      <t>ブロ</t>
    </rPh>
    <rPh sb="34" eb="36">
      <t>コウジ</t>
    </rPh>
    <rPh sb="37" eb="38">
      <t>タメ</t>
    </rPh>
    <rPh sb="39" eb="41">
      <t>シヨウ</t>
    </rPh>
    <rPh sb="41" eb="43">
      <t>セイゲン</t>
    </rPh>
    <rPh sb="56" eb="58">
      <t>ジョウジュン</t>
    </rPh>
    <rPh sb="58" eb="60">
      <t>ロテン</t>
    </rPh>
    <rPh sb="60" eb="62">
      <t>ブロ</t>
    </rPh>
    <rPh sb="71" eb="73">
      <t>ヨテイ</t>
    </rPh>
    <phoneticPr fontId="6"/>
  </si>
  <si>
    <t>リフト料金
(土・日・祝)大人4,500円高校生・ミドル(50歳以上）3,500円
(平日)大人4,000円高校生・ミドル(50歳以上）3,000円
小中学生はシーズン中いつでも2,000円。
未修学児はシーズン中いつでも1,000円。</t>
    <rPh sb="3" eb="5">
      <t>リョウキン</t>
    </rPh>
    <rPh sb="7" eb="8">
      <t>ツチ</t>
    </rPh>
    <rPh sb="9" eb="10">
      <t>ニチ</t>
    </rPh>
    <rPh sb="11" eb="12">
      <t>シュク</t>
    </rPh>
    <rPh sb="13" eb="15">
      <t>オトナ</t>
    </rPh>
    <rPh sb="20" eb="21">
      <t>エン</t>
    </rPh>
    <rPh sb="21" eb="24">
      <t>コウコウセイ</t>
    </rPh>
    <rPh sb="31" eb="32">
      <t>サイ</t>
    </rPh>
    <rPh sb="32" eb="34">
      <t>イジョウ</t>
    </rPh>
    <rPh sb="40" eb="41">
      <t>エン</t>
    </rPh>
    <rPh sb="43" eb="45">
      <t>ヘイジツ</t>
    </rPh>
    <rPh sb="76" eb="77">
      <t>チュウ</t>
    </rPh>
    <rPh sb="77" eb="79">
      <t>ガクセイ</t>
    </rPh>
    <rPh sb="84" eb="85">
      <t>チュウ</t>
    </rPh>
    <rPh sb="97" eb="99">
      <t>ミシュウ</t>
    </rPh>
    <rPh sb="99" eb="100">
      <t>ガク</t>
    </rPh>
    <rPh sb="100" eb="101">
      <t>ジ</t>
    </rPh>
    <rPh sb="106" eb="107">
      <t>チュウ</t>
    </rPh>
    <rPh sb="116" eb="117">
      <t>エン</t>
    </rPh>
    <phoneticPr fontId="6"/>
  </si>
  <si>
    <t>本館　宿泊料金　大人13,100円　小学生11,100
別館　宿泊料金　大人13,100円　小学生11,100
・本館は和室８畳１泊２食付きの料金です。
・別館は洋室ツインルーム１泊２食付きの料金です。
・年末年始・旧盆・ゴールデンウイークは通常の2,000円増。
・休日前は1,000円増。</t>
    <rPh sb="0" eb="2">
      <t>ホンカン</t>
    </rPh>
    <rPh sb="3" eb="5">
      <t>シュクハク</t>
    </rPh>
    <rPh sb="5" eb="7">
      <t>リョウキン</t>
    </rPh>
    <rPh sb="8" eb="10">
      <t>オトナ</t>
    </rPh>
    <rPh sb="16" eb="17">
      <t>エン</t>
    </rPh>
    <rPh sb="18" eb="21">
      <t>ショウガクセイ</t>
    </rPh>
    <rPh sb="28" eb="30">
      <t>ベッカン</t>
    </rPh>
    <rPh sb="31" eb="33">
      <t>シュクハク</t>
    </rPh>
    <rPh sb="33" eb="35">
      <t>リョウキン</t>
    </rPh>
    <rPh sb="57" eb="59">
      <t>ホンカン</t>
    </rPh>
    <rPh sb="60" eb="62">
      <t>ワシツ</t>
    </rPh>
    <rPh sb="63" eb="64">
      <t>ジョウ</t>
    </rPh>
    <rPh sb="65" eb="66">
      <t>パク</t>
    </rPh>
    <rPh sb="67" eb="68">
      <t>ショク</t>
    </rPh>
    <rPh sb="68" eb="69">
      <t>ツ</t>
    </rPh>
    <rPh sb="71" eb="73">
      <t>リョウキン</t>
    </rPh>
    <rPh sb="78" eb="80">
      <t>ベッカン</t>
    </rPh>
    <rPh sb="81" eb="83">
      <t>ヨウシツ</t>
    </rPh>
    <rPh sb="90" eb="91">
      <t>パク</t>
    </rPh>
    <rPh sb="92" eb="93">
      <t>ショク</t>
    </rPh>
    <rPh sb="93" eb="94">
      <t>ツ</t>
    </rPh>
    <rPh sb="96" eb="98">
      <t>リョウキン</t>
    </rPh>
    <rPh sb="103" eb="105">
      <t>ネンマツ</t>
    </rPh>
    <rPh sb="105" eb="107">
      <t>ネンシ</t>
    </rPh>
    <rPh sb="108" eb="110">
      <t>キュウボン</t>
    </rPh>
    <rPh sb="121" eb="123">
      <t>ツウジョウ</t>
    </rPh>
    <rPh sb="129" eb="130">
      <t>エン</t>
    </rPh>
    <rPh sb="130" eb="131">
      <t>マ</t>
    </rPh>
    <rPh sb="134" eb="136">
      <t>キュウジツ</t>
    </rPh>
    <rPh sb="136" eb="137">
      <t>マエ</t>
    </rPh>
    <rPh sb="143" eb="144">
      <t>エン</t>
    </rPh>
    <rPh sb="144" eb="145">
      <t>マ</t>
    </rPh>
    <phoneticPr fontId="6"/>
  </si>
  <si>
    <t>宿泊時大人お一人につき「館内クーポン５００円」をプレゼント。※申込み時に「勤労者互助会･共済会の特典を利用したい」とお伝えください。特典はｲﾝﾀｰﾈｯﾄの旅行サイトに掲載しているプランは除きます。料金は通常料金17,600～※曜日・季節により変更有り。</t>
    <rPh sb="0" eb="2">
      <t>シュクハク</t>
    </rPh>
    <rPh sb="2" eb="3">
      <t>ジ</t>
    </rPh>
    <rPh sb="3" eb="5">
      <t>オトナ</t>
    </rPh>
    <rPh sb="6" eb="8">
      <t>ヒトリ</t>
    </rPh>
    <rPh sb="12" eb="14">
      <t>カンナイ</t>
    </rPh>
    <rPh sb="21" eb="22">
      <t>エン</t>
    </rPh>
    <rPh sb="31" eb="33">
      <t>モウシコ</t>
    </rPh>
    <rPh sb="34" eb="35">
      <t>ジ</t>
    </rPh>
    <rPh sb="37" eb="40">
      <t>キンロウシャ</t>
    </rPh>
    <rPh sb="40" eb="42">
      <t>ゴジョ</t>
    </rPh>
    <rPh sb="42" eb="43">
      <t>カイ</t>
    </rPh>
    <rPh sb="44" eb="47">
      <t>キョウサイカイ</t>
    </rPh>
    <rPh sb="48" eb="50">
      <t>トクテン</t>
    </rPh>
    <rPh sb="51" eb="53">
      <t>リヨウ</t>
    </rPh>
    <rPh sb="59" eb="60">
      <t>ツタ</t>
    </rPh>
    <rPh sb="66" eb="68">
      <t>トクテン</t>
    </rPh>
    <rPh sb="77" eb="79">
      <t>リョコウ</t>
    </rPh>
    <rPh sb="83" eb="85">
      <t>ケイサイ</t>
    </rPh>
    <rPh sb="93" eb="94">
      <t>ノゾ</t>
    </rPh>
    <rPh sb="98" eb="100">
      <t>リョウキン</t>
    </rPh>
    <rPh sb="101" eb="103">
      <t>ツウジョウ</t>
    </rPh>
    <rPh sb="103" eb="105">
      <t>リョウキン</t>
    </rPh>
    <rPh sb="113" eb="115">
      <t>ヨウビ</t>
    </rPh>
    <rPh sb="116" eb="118">
      <t>キセツ</t>
    </rPh>
    <rPh sb="121" eb="123">
      <t>ヘンコウ</t>
    </rPh>
    <rPh sb="123" eb="124">
      <t>ア</t>
    </rPh>
    <phoneticPr fontId="6"/>
  </si>
  <si>
    <t>大芝荘　※休館</t>
    <rPh sb="0" eb="2">
      <t>オオシバ</t>
    </rPh>
    <rPh sb="2" eb="3">
      <t>ソウ</t>
    </rPh>
    <rPh sb="5" eb="7">
      <t>キュウカン</t>
    </rPh>
    <phoneticPr fontId="6"/>
  </si>
  <si>
    <t>熱川バナナワニ園、日本仮面歴史館、熱川ほっとぱぁーく、湯の華ぱぁーく温泉資料館、熱川桜坂公園、みかん狩り、いちご狩り、大空山ロープウェイ、
城ケ崎海岸つり場、ブランイルミ</t>
    <rPh sb="0" eb="1">
      <t>ネツ</t>
    </rPh>
    <rPh sb="1" eb="2">
      <t>カワ</t>
    </rPh>
    <rPh sb="7" eb="8">
      <t>エン</t>
    </rPh>
    <rPh sb="9" eb="11">
      <t>ニホン</t>
    </rPh>
    <rPh sb="11" eb="13">
      <t>カメン</t>
    </rPh>
    <rPh sb="13" eb="16">
      <t>レキシカン</t>
    </rPh>
    <rPh sb="17" eb="18">
      <t>ネツ</t>
    </rPh>
    <rPh sb="18" eb="19">
      <t>カワ</t>
    </rPh>
    <rPh sb="27" eb="28">
      <t>ユ</t>
    </rPh>
    <rPh sb="29" eb="30">
      <t>ハナ</t>
    </rPh>
    <rPh sb="34" eb="36">
      <t>オンセン</t>
    </rPh>
    <rPh sb="36" eb="39">
      <t>シリョウカン</t>
    </rPh>
    <rPh sb="40" eb="42">
      <t>アタガワ</t>
    </rPh>
    <rPh sb="42" eb="44">
      <t>サクラザカ</t>
    </rPh>
    <rPh sb="44" eb="46">
      <t>コウエン</t>
    </rPh>
    <rPh sb="50" eb="51">
      <t>カ</t>
    </rPh>
    <rPh sb="56" eb="57">
      <t>カ</t>
    </rPh>
    <rPh sb="59" eb="60">
      <t>ダイ</t>
    </rPh>
    <rPh sb="60" eb="62">
      <t>クウザン</t>
    </rPh>
    <rPh sb="70" eb="73">
      <t>シロガサキ</t>
    </rPh>
    <rPh sb="73" eb="75">
      <t>カイガン</t>
    </rPh>
    <rPh sb="77" eb="78">
      <t>ジョウ</t>
    </rPh>
    <phoneticPr fontId="6"/>
  </si>
  <si>
    <t>会員及びその家族、通常料金より10％引き(4/29～5/6，8/10～8/15，12/28～1/3は除く）</t>
    <phoneticPr fontId="6"/>
  </si>
  <si>
    <t>熱川バナナワニ園、日本仮面歴史館、熱川ハーブテラス、熱川ほっとぱぁーく、湯の華ぱぁーく温泉資料館、熱川桜坂公園、みかん狩り、いちご狩り、奈良本けやき公園、大川竹ヶ沢公園</t>
    <rPh sb="0" eb="1">
      <t>ネツ</t>
    </rPh>
    <rPh sb="1" eb="2">
      <t>カワ</t>
    </rPh>
    <rPh sb="7" eb="8">
      <t>エン</t>
    </rPh>
    <rPh sb="9" eb="11">
      <t>ニホン</t>
    </rPh>
    <rPh sb="11" eb="13">
      <t>カメン</t>
    </rPh>
    <rPh sb="13" eb="16">
      <t>レキシカン</t>
    </rPh>
    <rPh sb="17" eb="18">
      <t>ネツ</t>
    </rPh>
    <rPh sb="18" eb="19">
      <t>カワ</t>
    </rPh>
    <rPh sb="26" eb="27">
      <t>コウネツ</t>
    </rPh>
    <rPh sb="27" eb="28">
      <t>カワ</t>
    </rPh>
    <rPh sb="36" eb="37">
      <t>ユ</t>
    </rPh>
    <rPh sb="38" eb="39">
      <t>ハナ</t>
    </rPh>
    <rPh sb="43" eb="45">
      <t>オンセン</t>
    </rPh>
    <rPh sb="45" eb="48">
      <t>シリョウカン</t>
    </rPh>
    <rPh sb="49" eb="51">
      <t>アタガワ</t>
    </rPh>
    <rPh sb="51" eb="53">
      <t>サクラザカ</t>
    </rPh>
    <rPh sb="53" eb="55">
      <t>コウエン</t>
    </rPh>
    <rPh sb="59" eb="60">
      <t>カ</t>
    </rPh>
    <rPh sb="65" eb="66">
      <t>カ</t>
    </rPh>
    <rPh sb="68" eb="70">
      <t>ナラ</t>
    </rPh>
    <rPh sb="70" eb="71">
      <t>モト</t>
    </rPh>
    <rPh sb="74" eb="76">
      <t>コウエン</t>
    </rPh>
    <rPh sb="77" eb="79">
      <t>オオカワ</t>
    </rPh>
    <rPh sb="79" eb="80">
      <t>タケ</t>
    </rPh>
    <rPh sb="81" eb="82">
      <t>サワ</t>
    </rPh>
    <rPh sb="82" eb="84">
      <t>コウエン</t>
    </rPh>
    <phoneticPr fontId="6"/>
  </si>
  <si>
    <r>
      <t>※掲載されている内容は、</t>
    </r>
    <r>
      <rPr>
        <b/>
        <sz val="14"/>
        <rFont val="Meiryo UI"/>
        <family val="3"/>
        <charset val="128"/>
      </rPr>
      <t xml:space="preserve">令和6年4月1日現在 </t>
    </r>
    <r>
      <rPr>
        <sz val="14"/>
        <rFont val="Meiryo UI"/>
        <family val="3"/>
        <charset val="128"/>
      </rPr>
      <t>の内容となります。割引等変更される場合がありますのでご利用の際は各施設へお問い合わせください。</t>
    </r>
    <rPh sb="1" eb="3">
      <t>ケイサイ</t>
    </rPh>
    <rPh sb="8" eb="10">
      <t>ナイヨウ</t>
    </rPh>
    <rPh sb="12" eb="14">
      <t>レイワ</t>
    </rPh>
    <rPh sb="15" eb="16">
      <t>ネン</t>
    </rPh>
    <rPh sb="17" eb="18">
      <t>ガツ</t>
    </rPh>
    <rPh sb="19" eb="20">
      <t>ニチ</t>
    </rPh>
    <rPh sb="20" eb="22">
      <t>ゲンザイ</t>
    </rPh>
    <rPh sb="24" eb="26">
      <t>ナイヨウ</t>
    </rPh>
    <rPh sb="32" eb="35">
      <t>ワリビキトウ</t>
    </rPh>
    <rPh sb="35" eb="37">
      <t>ヘンコウ</t>
    </rPh>
    <rPh sb="40" eb="42">
      <t>バアイ</t>
    </rPh>
    <rPh sb="50" eb="52">
      <t>リヨウ</t>
    </rPh>
    <rPh sb="53" eb="54">
      <t>サイ</t>
    </rPh>
    <rPh sb="55" eb="56">
      <t>カク</t>
    </rPh>
    <rPh sb="56" eb="58">
      <t>シセツ</t>
    </rPh>
    <rPh sb="60" eb="61">
      <t>ト</t>
    </rPh>
    <rPh sb="62" eb="63">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</si>
</sst>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0"/>
      <name val="ＭＳ Ｐゴシック"/>
      <family val="3"/>
      <charset val="128"/>
    </font>
    <font>
      <sz val="6"/>
      <name val="游ゴシック"/>
      <family val="2"/>
      <charset val="128"/>
      <scheme val="minor"/>
    </font>
    <font>
      <sz val="10"/>
      <color indexed="12"/>
      <name val="ＭＳ Ｐゴシック"/>
      <family val="3"/>
      <charset val="128"/>
    </font>
    <font>
      <sz val="6"/>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font>
    <font>
      <b/>
      <sz val="10"/>
      <color indexed="10"/>
      <name val="ＭＳ Ｐゴシック"/>
      <family val="3"/>
      <charset val="128"/>
    </font>
    <font>
      <sz val="9"/>
      <name val="ＭＳ Ｐゴシック"/>
      <family val="3"/>
      <charset val="128"/>
    </font>
    <font>
      <b/>
      <sz val="8"/>
      <name val="ＭＳ Ｐゴシック"/>
      <family val="3"/>
      <charset val="128"/>
    </font>
    <font>
      <u/>
      <sz val="11"/>
      <name val="ＭＳ Ｐゴシック"/>
      <family val="3"/>
      <charset val="128"/>
    </font>
    <font>
      <sz val="10"/>
      <color rgb="FFFF0000"/>
      <name val="ＭＳ Ｐゴシック"/>
      <family val="3"/>
      <charset val="128"/>
    </font>
    <font>
      <u/>
      <sz val="11"/>
      <color rgb="FFFF0000"/>
      <name val="ＭＳ Ｐゴシック"/>
      <family val="3"/>
      <charset val="128"/>
    </font>
    <font>
      <b/>
      <sz val="10"/>
      <color rgb="FFFF0000"/>
      <name val="ＭＳ Ｐゴシック"/>
      <family val="3"/>
      <charset val="128"/>
    </font>
    <font>
      <sz val="11"/>
      <name val="ＭＳ Ｐゴシック"/>
      <family val="3"/>
      <charset val="128"/>
    </font>
    <font>
      <sz val="10"/>
      <color theme="1"/>
      <name val="ＭＳ Ｐゴシック"/>
      <family val="3"/>
      <charset val="128"/>
    </font>
    <font>
      <sz val="9"/>
      <name val="Lr oSVbN"/>
      <family val="2"/>
    </font>
    <font>
      <sz val="20"/>
      <color rgb="FFFF0000"/>
      <name val="ＭＳ Ｐゴシック"/>
      <family val="3"/>
      <charset val="128"/>
    </font>
    <font>
      <sz val="9"/>
      <color indexed="81"/>
      <name val="ＭＳ Ｐゴシック"/>
      <family val="3"/>
      <charset val="128"/>
    </font>
    <font>
      <u/>
      <sz val="11"/>
      <color rgb="FF0033CC"/>
      <name val="ＭＳ Ｐゴシック"/>
      <family val="3"/>
      <charset val="128"/>
    </font>
    <font>
      <sz val="8"/>
      <name val="ＭＳ Ｐゴシック"/>
      <family val="3"/>
      <charset val="128"/>
    </font>
    <font>
      <u/>
      <sz val="8"/>
      <name val="ＭＳ Ｐゴシック"/>
      <family val="3"/>
      <charset val="128"/>
    </font>
    <font>
      <u/>
      <sz val="8"/>
      <color indexed="12"/>
      <name val="ＭＳ Ｐゴシック"/>
      <family val="3"/>
      <charset val="128"/>
    </font>
    <font>
      <sz val="10"/>
      <color rgb="FF0033CC"/>
      <name val="ＭＳ Ｐゴシック"/>
      <family val="3"/>
      <charset val="128"/>
    </font>
    <font>
      <u/>
      <sz val="8"/>
      <color rgb="FF0033CC"/>
      <name val="ＭＳ Ｐゴシック"/>
      <family val="3"/>
      <charset val="128"/>
    </font>
    <font>
      <b/>
      <sz val="9"/>
      <color indexed="81"/>
      <name val="ＭＳ Ｐゴシック"/>
      <family val="3"/>
      <charset val="128"/>
    </font>
    <font>
      <sz val="11"/>
      <name val="Meiryo UI"/>
      <family val="3"/>
      <charset val="128"/>
    </font>
    <font>
      <sz val="11"/>
      <color indexed="12"/>
      <name val="Meiryo UI"/>
      <family val="3"/>
      <charset val="128"/>
    </font>
    <font>
      <b/>
      <sz val="11"/>
      <name val="Meiryo UI"/>
      <family val="3"/>
      <charset val="128"/>
    </font>
    <font>
      <b/>
      <sz val="11"/>
      <color indexed="10"/>
      <name val="Meiryo UI"/>
      <family val="3"/>
      <charset val="128"/>
    </font>
    <font>
      <b/>
      <sz val="18"/>
      <name val="Meiryo UI"/>
      <family val="3"/>
      <charset val="128"/>
    </font>
    <font>
      <b/>
      <sz val="22"/>
      <name val="Meiryo UI"/>
      <family val="3"/>
      <charset val="128"/>
    </font>
    <font>
      <b/>
      <sz val="14"/>
      <name val="Meiryo UI"/>
      <family val="3"/>
      <charset val="128"/>
    </font>
    <font>
      <sz val="14"/>
      <name val="Meiryo UI"/>
      <family val="3"/>
      <charset val="128"/>
    </font>
    <font>
      <u/>
      <sz val="11"/>
      <name val="Meiryo UI"/>
      <family val="3"/>
      <charset val="128"/>
    </font>
    <font>
      <sz val="10"/>
      <name val="Meiryo UI"/>
      <family val="3"/>
      <charset val="128"/>
    </font>
    <font>
      <sz val="11"/>
      <color theme="1"/>
      <name val="Meiryo UI"/>
      <family val="3"/>
      <charset val="128"/>
    </font>
  </fonts>
  <fills count="11">
    <fill>
      <patternFill patternType="none"/>
    </fill>
    <fill>
      <patternFill patternType="gray125"/>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theme="7" tint="0.59999389629810485"/>
        <bgColor indexed="64"/>
      </patternFill>
    </fill>
    <fill>
      <patternFill patternType="solid">
        <fgColor indexed="41"/>
        <bgColor indexed="64"/>
      </patternFill>
    </fill>
    <fill>
      <patternFill patternType="solid">
        <fgColor indexed="11"/>
        <bgColor indexed="64"/>
      </patternFill>
    </fill>
    <fill>
      <patternFill patternType="solid">
        <fgColor rgb="FFFFFF66"/>
        <bgColor indexed="64"/>
      </patternFill>
    </fill>
    <fill>
      <patternFill patternType="solid">
        <fgColor rgb="FFFF7C8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99">
    <xf numFmtId="0" fontId="0" fillId="0" borderId="0" xfId="0">
      <alignment vertical="center"/>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vertical="top"/>
    </xf>
    <xf numFmtId="0" fontId="5" fillId="0" borderId="0" xfId="0" applyFont="1" applyAlignment="1">
      <alignment vertical="top"/>
    </xf>
    <xf numFmtId="0" fontId="3" fillId="0" borderId="0" xfId="0" applyFont="1" applyAlignment="1"/>
    <xf numFmtId="49" fontId="3" fillId="0" borderId="0" xfId="0" applyNumberFormat="1" applyFont="1" applyAlignment="1">
      <alignment horizontal="left"/>
    </xf>
    <xf numFmtId="0" fontId="3" fillId="0" borderId="0" xfId="0" applyFont="1" applyAlignment="1">
      <alignment wrapText="1"/>
    </xf>
    <xf numFmtId="0" fontId="3" fillId="3" borderId="3" xfId="0" applyFont="1" applyFill="1" applyBorder="1" applyAlignment="1">
      <alignment horizontal="right" vertical="center" wrapText="1"/>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49" fontId="3" fillId="5" borderId="3" xfId="0" applyNumberFormat="1" applyFont="1" applyFill="1" applyBorder="1" applyAlignment="1">
      <alignment horizontal="center" vertical="center"/>
    </xf>
    <xf numFmtId="0" fontId="11" fillId="5" borderId="3" xfId="0" applyFont="1" applyFill="1" applyBorder="1" applyAlignment="1">
      <alignment horizontal="center" vertical="center" wrapText="1"/>
    </xf>
    <xf numFmtId="0" fontId="3" fillId="0" borderId="0" xfId="0" applyFont="1" applyAlignment="1">
      <alignment horizontal="center" vertical="center"/>
    </xf>
    <xf numFmtId="0" fontId="9" fillId="4" borderId="6"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3" xfId="0" applyFont="1" applyFill="1" applyBorder="1" applyAlignment="1">
      <alignment horizontal="center" vertical="center"/>
    </xf>
    <xf numFmtId="0" fontId="12" fillId="4"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xf numFmtId="0" fontId="3" fillId="0" borderId="3" xfId="0" applyFont="1" applyBorder="1" applyAlignment="1">
      <alignment horizontal="center" vertical="center" wrapText="1"/>
    </xf>
    <xf numFmtId="0" fontId="3" fillId="6" borderId="3" xfId="0" applyFont="1" applyFill="1" applyBorder="1" applyAlignment="1">
      <alignment horizontal="left" vertical="center"/>
    </xf>
    <xf numFmtId="0" fontId="13" fillId="0" borderId="3" xfId="2" applyFont="1" applyFill="1" applyBorder="1" applyAlignment="1" applyProtection="1">
      <alignment horizontal="left" vertical="center"/>
    </xf>
    <xf numFmtId="0" fontId="3" fillId="0" borderId="3" xfId="0" applyFont="1" applyBorder="1" applyAlignment="1">
      <alignment horizontal="left" vertical="center"/>
    </xf>
    <xf numFmtId="49" fontId="3" fillId="0" borderId="3" xfId="0" applyNumberFormat="1" applyFont="1" applyBorder="1" applyAlignment="1">
      <alignment horizontal="left" vertical="center"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center" vertical="center"/>
    </xf>
    <xf numFmtId="0" fontId="9" fillId="4" borderId="4" xfId="0" applyFont="1" applyFill="1" applyBorder="1" applyAlignment="1">
      <alignment horizontal="left" vertical="center"/>
    </xf>
    <xf numFmtId="0" fontId="9" fillId="4" borderId="3" xfId="0" applyFont="1" applyFill="1" applyBorder="1" applyAlignment="1">
      <alignment horizontal="left" vertical="center"/>
    </xf>
    <xf numFmtId="0" fontId="3" fillId="0" borderId="7" xfId="0" applyFont="1" applyBorder="1" applyAlignment="1"/>
    <xf numFmtId="0" fontId="3" fillId="7" borderId="0" xfId="0" applyFont="1" applyFill="1" applyAlignment="1"/>
    <xf numFmtId="0" fontId="15" fillId="0" borderId="3" xfId="2" applyFont="1" applyFill="1" applyBorder="1" applyAlignment="1" applyProtection="1">
      <alignment horizontal="left" vertical="center"/>
    </xf>
    <xf numFmtId="0" fontId="14" fillId="0" borderId="3" xfId="0" applyFont="1" applyBorder="1" applyAlignment="1">
      <alignment vertical="center" wrapText="1"/>
    </xf>
    <xf numFmtId="0" fontId="3" fillId="0" borderId="3" xfId="0" applyFont="1" applyBorder="1" applyAlignment="1">
      <alignment horizontal="left" vertical="center" wrapText="1"/>
    </xf>
    <xf numFmtId="0" fontId="3" fillId="8" borderId="0" xfId="0" applyFont="1" applyFill="1" applyAlignment="1"/>
    <xf numFmtId="0" fontId="14" fillId="0" borderId="3" xfId="0" applyFont="1" applyBorder="1" applyAlignment="1">
      <alignment horizontal="left" vertical="center"/>
    </xf>
    <xf numFmtId="0" fontId="14" fillId="0" borderId="3" xfId="0" applyFont="1" applyBorder="1" applyAlignment="1">
      <alignment horizontal="left" vertical="top" wrapText="1"/>
    </xf>
    <xf numFmtId="0" fontId="2" fillId="0" borderId="3" xfId="2" applyFill="1" applyBorder="1" applyAlignment="1" applyProtection="1">
      <alignment horizontal="left" vertical="center"/>
    </xf>
    <xf numFmtId="49" fontId="3" fillId="0" borderId="3" xfId="0" applyNumberFormat="1" applyFont="1" applyBorder="1" applyAlignment="1">
      <alignment horizontal="left" vertical="center"/>
    </xf>
    <xf numFmtId="0" fontId="3" fillId="0" borderId="3" xfId="0" applyFont="1" applyBorder="1" applyAlignment="1">
      <alignment wrapText="1"/>
    </xf>
    <xf numFmtId="0" fontId="16" fillId="0" borderId="0" xfId="0" applyFont="1" applyAlignment="1"/>
    <xf numFmtId="0" fontId="16" fillId="0" borderId="7" xfId="0" applyFont="1" applyBorder="1" applyAlignment="1"/>
    <xf numFmtId="0" fontId="16" fillId="0" borderId="3" xfId="0" applyFont="1" applyBorder="1" applyAlignment="1"/>
    <xf numFmtId="0" fontId="16" fillId="8" borderId="0" xfId="0" applyFont="1" applyFill="1" applyAlignment="1"/>
    <xf numFmtId="0" fontId="3" fillId="0" borderId="3" xfId="0" applyFont="1" applyBorder="1" applyAlignment="1">
      <alignment vertical="center" wrapText="1"/>
    </xf>
    <xf numFmtId="0" fontId="17" fillId="0" borderId="3" xfId="2" applyFont="1" applyFill="1" applyBorder="1" applyAlignment="1" applyProtection="1">
      <alignment horizontal="left" vertical="top" wrapText="1"/>
    </xf>
    <xf numFmtId="0" fontId="3" fillId="7" borderId="0" xfId="0" applyFont="1" applyFill="1" applyAlignment="1">
      <alignment vertical="top" wrapText="1"/>
    </xf>
    <xf numFmtId="0" fontId="13" fillId="0" borderId="3" xfId="2" applyFont="1" applyFill="1" applyBorder="1" applyAlignment="1" applyProtection="1">
      <alignment horizontal="left" vertical="center" wrapText="1"/>
    </xf>
    <xf numFmtId="0" fontId="14" fillId="0" borderId="3" xfId="0" applyFont="1" applyBorder="1" applyAlignment="1">
      <alignment vertical="top" wrapText="1"/>
    </xf>
    <xf numFmtId="0" fontId="3" fillId="0" borderId="0" xfId="0" applyFont="1" applyAlignment="1">
      <alignment horizontal="left" vertical="top" wrapText="1"/>
    </xf>
    <xf numFmtId="0" fontId="3" fillId="0" borderId="3" xfId="0" applyFont="1" applyBorder="1" applyAlignment="1">
      <alignment vertical="top"/>
    </xf>
    <xf numFmtId="0" fontId="18" fillId="0" borderId="3" xfId="0" applyFont="1" applyBorder="1" applyAlignment="1">
      <alignment vertical="top" wrapText="1"/>
    </xf>
    <xf numFmtId="38" fontId="3" fillId="0" borderId="3" xfId="1" applyFont="1" applyFill="1" applyBorder="1" applyAlignment="1" applyProtection="1">
      <alignment vertical="top" wrapText="1"/>
    </xf>
    <xf numFmtId="38" fontId="3" fillId="0" borderId="3" xfId="1" applyFont="1" applyFill="1" applyBorder="1" applyAlignment="1" applyProtection="1">
      <alignment horizontal="left" vertical="top" wrapText="1"/>
    </xf>
    <xf numFmtId="0" fontId="13" fillId="0" borderId="3" xfId="2" applyFont="1" applyFill="1" applyBorder="1" applyAlignment="1" applyProtection="1">
      <alignment vertical="center"/>
    </xf>
    <xf numFmtId="0" fontId="3" fillId="8" borderId="0" xfId="0" applyFont="1" applyFill="1" applyAlignment="1">
      <alignment vertical="top" wrapText="1"/>
    </xf>
    <xf numFmtId="0" fontId="3" fillId="0" borderId="8" xfId="0" applyFont="1" applyBorder="1" applyAlignment="1">
      <alignment horizontal="left" vertical="center"/>
    </xf>
    <xf numFmtId="49" fontId="3" fillId="0" borderId="8" xfId="0" applyNumberFormat="1" applyFont="1" applyBorder="1" applyAlignment="1">
      <alignment horizontal="left" vertical="center"/>
    </xf>
    <xf numFmtId="38" fontId="14" fillId="0" borderId="3" xfId="1" applyFont="1" applyFill="1" applyBorder="1" applyAlignment="1" applyProtection="1">
      <alignment vertical="top" wrapText="1"/>
    </xf>
    <xf numFmtId="49" fontId="14"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0" fontId="14" fillId="0" borderId="3" xfId="0" applyFont="1" applyBorder="1" applyAlignment="1">
      <alignment wrapText="1"/>
    </xf>
    <xf numFmtId="0" fontId="2" fillId="0" borderId="3" xfId="2" applyFill="1" applyBorder="1" applyAlignment="1" applyProtection="1">
      <alignment vertical="center"/>
    </xf>
    <xf numFmtId="0" fontId="14" fillId="0" borderId="0" xfId="0" applyFont="1" applyAlignment="1">
      <alignment wrapText="1"/>
    </xf>
    <xf numFmtId="0" fontId="5" fillId="5" borderId="3" xfId="0" applyFont="1" applyFill="1" applyBorder="1" applyAlignment="1">
      <alignment horizontal="center" vertical="center"/>
    </xf>
    <xf numFmtId="0" fontId="3" fillId="0" borderId="3" xfId="0" applyFont="1" applyBorder="1" applyAlignment="1">
      <alignment vertical="center"/>
    </xf>
    <xf numFmtId="0" fontId="5" fillId="0" borderId="3" xfId="0" applyFont="1" applyBorder="1" applyAlignment="1"/>
    <xf numFmtId="0" fontId="22" fillId="9" borderId="3" xfId="2" applyFont="1" applyFill="1" applyBorder="1" applyAlignment="1" applyProtection="1">
      <alignment vertical="center"/>
    </xf>
    <xf numFmtId="0" fontId="2" fillId="10" borderId="3" xfId="2" applyFill="1" applyBorder="1" applyAlignment="1" applyProtection="1">
      <alignment horizontal="left" vertical="center"/>
    </xf>
    <xf numFmtId="0" fontId="13" fillId="10" borderId="3" xfId="2" applyFont="1" applyFill="1" applyBorder="1" applyAlignment="1" applyProtection="1">
      <alignment horizontal="left" vertical="center"/>
    </xf>
    <xf numFmtId="0" fontId="23" fillId="5" borderId="3" xfId="0" applyFont="1" applyFill="1" applyBorder="1" applyAlignment="1">
      <alignment horizontal="center" vertical="center"/>
    </xf>
    <xf numFmtId="49" fontId="3" fillId="5" borderId="3" xfId="0" applyNumberFormat="1" applyFont="1" applyFill="1" applyBorder="1" applyAlignment="1">
      <alignment horizontal="center"/>
    </xf>
    <xf numFmtId="0" fontId="3" fillId="5" borderId="3" xfId="0" applyFont="1" applyFill="1" applyBorder="1" applyAlignment="1">
      <alignment horizontal="center" wrapText="1"/>
    </xf>
    <xf numFmtId="0" fontId="3" fillId="5" borderId="3" xfId="0" applyFont="1" applyFill="1" applyBorder="1" applyAlignment="1">
      <alignment wrapText="1"/>
    </xf>
    <xf numFmtId="0" fontId="9" fillId="4" borderId="3" xfId="0" applyFont="1" applyFill="1" applyBorder="1" applyAlignment="1">
      <alignment vertical="center"/>
    </xf>
    <xf numFmtId="0" fontId="9" fillId="4" borderId="4" xfId="0" applyFont="1" applyFill="1" applyBorder="1" applyAlignment="1">
      <alignment vertical="center"/>
    </xf>
    <xf numFmtId="0" fontId="9" fillId="4" borderId="3" xfId="0" applyFont="1" applyFill="1" applyBorder="1" applyAlignment="1"/>
    <xf numFmtId="0" fontId="9" fillId="4" borderId="3" xfId="0" applyFont="1" applyFill="1" applyBorder="1" applyAlignment="1">
      <alignment horizontal="center" wrapText="1"/>
    </xf>
    <xf numFmtId="0" fontId="24" fillId="0" borderId="3" xfId="2" applyFont="1" applyFill="1" applyBorder="1" applyAlignment="1" applyProtection="1">
      <alignment vertical="top"/>
    </xf>
    <xf numFmtId="0" fontId="9" fillId="0" borderId="0" xfId="0" applyFont="1" applyAlignment="1">
      <alignment vertical="center"/>
    </xf>
    <xf numFmtId="0" fontId="3" fillId="0" borderId="5" xfId="0" applyFont="1" applyBorder="1" applyAlignment="1">
      <alignment horizontal="left" vertical="top" wrapText="1"/>
    </xf>
    <xf numFmtId="0" fontId="24" fillId="0" borderId="3" xfId="2" applyFont="1" applyFill="1" applyBorder="1" applyAlignment="1" applyProtection="1">
      <alignment vertical="center"/>
    </xf>
    <xf numFmtId="49" fontId="3" fillId="0" borderId="3" xfId="0" applyNumberFormat="1" applyFont="1" applyBorder="1" applyAlignment="1">
      <alignment vertical="center"/>
    </xf>
    <xf numFmtId="0" fontId="3" fillId="0" borderId="0" xfId="0" applyFont="1" applyAlignment="1">
      <alignment vertical="center"/>
    </xf>
    <xf numFmtId="0" fontId="3" fillId="8" borderId="0" xfId="0" applyFont="1" applyFill="1" applyAlignment="1">
      <alignment vertical="center"/>
    </xf>
    <xf numFmtId="0" fontId="3" fillId="6" borderId="3" xfId="0" applyFont="1" applyFill="1" applyBorder="1" applyAlignment="1">
      <alignment vertical="center"/>
    </xf>
    <xf numFmtId="0" fontId="25" fillId="0" borderId="3" xfId="2" applyFont="1" applyBorder="1" applyAlignment="1" applyProtection="1">
      <alignment vertical="top"/>
    </xf>
    <xf numFmtId="49" fontId="3" fillId="0" borderId="3" xfId="0" applyNumberFormat="1" applyFont="1" applyBorder="1" applyAlignment="1"/>
    <xf numFmtId="0" fontId="26" fillId="9" borderId="3" xfId="0" applyFont="1" applyFill="1" applyBorder="1" applyAlignment="1">
      <alignment horizontal="center" vertical="center" wrapText="1"/>
    </xf>
    <xf numFmtId="0" fontId="26" fillId="9" borderId="3" xfId="0" applyFont="1" applyFill="1" applyBorder="1" applyAlignment="1">
      <alignment vertical="center"/>
    </xf>
    <xf numFmtId="0" fontId="27" fillId="9" borderId="3" xfId="2" applyFont="1" applyFill="1" applyBorder="1" applyAlignment="1" applyProtection="1">
      <alignment vertical="top"/>
    </xf>
    <xf numFmtId="49" fontId="26" fillId="9" borderId="3" xfId="0" applyNumberFormat="1" applyFont="1" applyFill="1" applyBorder="1" applyAlignment="1">
      <alignment vertical="center"/>
    </xf>
    <xf numFmtId="0" fontId="26" fillId="9" borderId="3" xfId="0" applyFont="1" applyFill="1" applyBorder="1" applyAlignment="1">
      <alignment vertical="center" wrapText="1"/>
    </xf>
    <xf numFmtId="0" fontId="26" fillId="9" borderId="3" xfId="0" applyFont="1" applyFill="1" applyBorder="1" applyAlignment="1">
      <alignment horizontal="left" vertical="top" wrapText="1"/>
    </xf>
    <xf numFmtId="0" fontId="26" fillId="9" borderId="3" xfId="0" applyFont="1" applyFill="1" applyBorder="1" applyAlignment="1">
      <alignment wrapText="1"/>
    </xf>
    <xf numFmtId="0" fontId="26" fillId="9" borderId="3" xfId="0" applyFont="1" applyFill="1" applyBorder="1" applyAlignment="1">
      <alignment horizontal="center" vertical="center"/>
    </xf>
    <xf numFmtId="0" fontId="27" fillId="9" borderId="3" xfId="2" applyFont="1" applyFill="1" applyBorder="1" applyAlignment="1" applyProtection="1">
      <alignment vertical="center"/>
    </xf>
    <xf numFmtId="49" fontId="26" fillId="9" borderId="3" xfId="0" applyNumberFormat="1" applyFont="1" applyFill="1" applyBorder="1" applyAlignment="1"/>
    <xf numFmtId="0" fontId="3" fillId="10" borderId="3" xfId="0" applyFont="1" applyFill="1" applyBorder="1" applyAlignment="1">
      <alignment horizontal="center" vertical="center" wrapText="1"/>
    </xf>
    <xf numFmtId="0" fontId="3" fillId="10" borderId="3" xfId="0" applyFont="1" applyFill="1" applyBorder="1" applyAlignment="1">
      <alignment horizontal="left" vertical="center"/>
    </xf>
    <xf numFmtId="0" fontId="24" fillId="10" borderId="3" xfId="2" applyFont="1" applyFill="1" applyBorder="1" applyAlignment="1" applyProtection="1">
      <alignment vertical="top"/>
    </xf>
    <xf numFmtId="49" fontId="3" fillId="10" borderId="3" xfId="0" applyNumberFormat="1" applyFont="1" applyFill="1" applyBorder="1" applyAlignment="1">
      <alignment horizontal="left" vertical="center" wrapText="1"/>
    </xf>
    <xf numFmtId="0" fontId="3" fillId="10" borderId="3" xfId="0" applyFont="1" applyFill="1" applyBorder="1" applyAlignment="1">
      <alignment vertical="top" wrapText="1"/>
    </xf>
    <xf numFmtId="0" fontId="3" fillId="10" borderId="3" xfId="0" applyFont="1" applyFill="1" applyBorder="1" applyAlignment="1">
      <alignment horizontal="left" vertical="top" wrapText="1"/>
    </xf>
    <xf numFmtId="0" fontId="3" fillId="10" borderId="3" xfId="0" applyFont="1" applyFill="1" applyBorder="1" applyAlignment="1">
      <alignment horizontal="center" vertical="center"/>
    </xf>
    <xf numFmtId="49" fontId="3" fillId="10" borderId="3" xfId="0" applyNumberFormat="1" applyFont="1" applyFill="1" applyBorder="1" applyAlignment="1">
      <alignment horizontal="left" vertical="center"/>
    </xf>
    <xf numFmtId="0" fontId="3" fillId="10" borderId="3" xfId="0" applyFont="1" applyFill="1" applyBorder="1" applyAlignment="1">
      <alignment wrapText="1"/>
    </xf>
    <xf numFmtId="0" fontId="5" fillId="10" borderId="3" xfId="0" applyFont="1" applyFill="1" applyBorder="1" applyAlignment="1">
      <alignment horizontal="center" vertical="center" wrapText="1"/>
    </xf>
    <xf numFmtId="0" fontId="5" fillId="10" borderId="3" xfId="0" applyFont="1" applyFill="1" applyBorder="1" applyAlignment="1">
      <alignment horizontal="left" vertical="center"/>
    </xf>
    <xf numFmtId="0" fontId="3" fillId="10" borderId="0" xfId="0" applyFont="1" applyFill="1" applyAlignment="1">
      <alignment horizontal="left" vertical="top" wrapText="1"/>
    </xf>
    <xf numFmtId="0" fontId="3" fillId="10" borderId="3" xfId="0" applyFont="1" applyFill="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wrapText="1"/>
    </xf>
    <xf numFmtId="0" fontId="29" fillId="0" borderId="0" xfId="0" applyFont="1" applyAlignment="1">
      <alignment vertical="top"/>
    </xf>
    <xf numFmtId="0" fontId="30" fillId="0" borderId="0" xfId="0" applyFont="1" applyAlignment="1">
      <alignment vertical="top"/>
    </xf>
    <xf numFmtId="0" fontId="29" fillId="0" borderId="0" xfId="0" applyFont="1" applyAlignment="1"/>
    <xf numFmtId="49" fontId="29" fillId="0" borderId="0" xfId="0" applyNumberFormat="1" applyFont="1" applyAlignment="1">
      <alignment horizontal="left"/>
    </xf>
    <xf numFmtId="0" fontId="29" fillId="0" borderId="0" xfId="0" applyFont="1" applyFill="1" applyAlignment="1"/>
    <xf numFmtId="0" fontId="29" fillId="0" borderId="0" xfId="0" applyFont="1" applyFill="1" applyAlignment="1">
      <alignment vertical="top" wrapText="1"/>
    </xf>
    <xf numFmtId="0" fontId="29" fillId="0" borderId="0" xfId="0" applyFont="1" applyAlignment="1">
      <alignment vertical="top" wrapText="1"/>
    </xf>
    <xf numFmtId="0" fontId="29" fillId="0" borderId="0" xfId="0" applyFont="1" applyFill="1" applyAlignment="1">
      <alignment vertical="top"/>
    </xf>
    <xf numFmtId="0" fontId="29"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vertical="top"/>
    </xf>
    <xf numFmtId="49" fontId="29" fillId="0" borderId="0" xfId="0" applyNumberFormat="1" applyFont="1" applyFill="1" applyAlignment="1">
      <alignment horizontal="left"/>
    </xf>
    <xf numFmtId="0" fontId="29" fillId="0" borderId="0" xfId="0" applyFont="1" applyFill="1" applyAlignment="1">
      <alignment wrapText="1"/>
    </xf>
    <xf numFmtId="0" fontId="29" fillId="0" borderId="0" xfId="0" applyFont="1" applyAlignment="1">
      <alignment horizontal="center" vertical="center"/>
    </xf>
    <xf numFmtId="0" fontId="29" fillId="5" borderId="3" xfId="0" applyFont="1" applyFill="1" applyBorder="1" applyAlignment="1">
      <alignment horizontal="center" vertical="center"/>
    </xf>
    <xf numFmtId="0" fontId="29" fillId="5" borderId="3" xfId="0" applyFont="1" applyFill="1" applyBorder="1" applyAlignment="1">
      <alignment horizontal="center" vertical="center" wrapText="1"/>
    </xf>
    <xf numFmtId="49" fontId="29" fillId="5" borderId="3" xfId="0" applyNumberFormat="1" applyFont="1" applyFill="1" applyBorder="1" applyAlignment="1">
      <alignment horizontal="center" vertical="center"/>
    </xf>
    <xf numFmtId="0" fontId="29" fillId="4" borderId="6" xfId="0" applyFont="1" applyFill="1" applyBorder="1" applyAlignment="1">
      <alignment horizontal="center" vertical="center" wrapText="1"/>
    </xf>
    <xf numFmtId="0" fontId="29" fillId="4" borderId="6" xfId="0" applyFont="1" applyFill="1" applyBorder="1" applyAlignment="1">
      <alignment horizontal="center" vertical="center"/>
    </xf>
    <xf numFmtId="0" fontId="29" fillId="4" borderId="3" xfId="0" applyFont="1" applyFill="1" applyBorder="1" applyAlignment="1">
      <alignment horizontal="center" vertical="center"/>
    </xf>
    <xf numFmtId="0" fontId="29" fillId="0" borderId="5" xfId="0" applyFont="1" applyBorder="1" applyAlignment="1">
      <alignment horizontal="center" vertical="center"/>
    </xf>
    <xf numFmtId="0" fontId="29" fillId="5" borderId="3" xfId="0" applyFont="1" applyFill="1" applyBorder="1" applyAlignment="1">
      <alignment horizontal="left" vertical="center"/>
    </xf>
    <xf numFmtId="0" fontId="29" fillId="5" borderId="3" xfId="0" applyFont="1" applyFill="1" applyBorder="1" applyAlignment="1">
      <alignment horizontal="left" vertical="center" wrapText="1"/>
    </xf>
    <xf numFmtId="0" fontId="34" fillId="0" borderId="0" xfId="0" applyFont="1" applyAlignment="1">
      <alignment vertical="center"/>
    </xf>
    <xf numFmtId="0" fontId="31" fillId="0" borderId="0" xfId="0" applyFont="1" applyAlignment="1">
      <alignment vertical="top" wrapText="1"/>
    </xf>
    <xf numFmtId="0" fontId="31" fillId="4" borderId="4"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5" xfId="0" applyFont="1" applyFill="1" applyBorder="1" applyAlignment="1">
      <alignment horizontal="center" vertical="center"/>
    </xf>
    <xf numFmtId="0" fontId="33" fillId="0" borderId="0" xfId="0" applyFont="1" applyAlignment="1">
      <alignment vertical="center"/>
    </xf>
    <xf numFmtId="0" fontId="36" fillId="0" borderId="0" xfId="0" applyFont="1" applyAlignment="1">
      <alignment horizontal="right"/>
    </xf>
    <xf numFmtId="0" fontId="29" fillId="0" borderId="3" xfId="0" applyFont="1" applyFill="1" applyBorder="1" applyAlignment="1">
      <alignment horizontal="center" vertical="center" wrapText="1"/>
    </xf>
    <xf numFmtId="0" fontId="29" fillId="0" borderId="3" xfId="0" applyFont="1" applyFill="1" applyBorder="1" applyAlignment="1">
      <alignment horizontal="center" vertical="center"/>
    </xf>
    <xf numFmtId="0" fontId="37" fillId="0" borderId="3" xfId="2" applyFont="1" applyFill="1" applyBorder="1" applyAlignment="1" applyProtection="1">
      <alignment horizontal="left" vertical="center" indent="1" shrinkToFit="1"/>
    </xf>
    <xf numFmtId="0" fontId="29" fillId="0" borderId="3" xfId="0" applyFont="1" applyFill="1" applyBorder="1" applyAlignment="1">
      <alignment horizontal="left" vertical="center"/>
    </xf>
    <xf numFmtId="0" fontId="37" fillId="0" borderId="3" xfId="2" applyFont="1" applyFill="1" applyBorder="1" applyAlignment="1" applyProtection="1">
      <alignment horizontal="left" vertical="center"/>
    </xf>
    <xf numFmtId="0" fontId="38" fillId="0" borderId="3" xfId="0" applyFont="1" applyFill="1" applyBorder="1" applyAlignment="1">
      <alignment horizontal="left" vertical="center"/>
    </xf>
    <xf numFmtId="49" fontId="29" fillId="0" borderId="3" xfId="0" applyNumberFormat="1" applyFont="1" applyFill="1" applyBorder="1" applyAlignment="1">
      <alignment horizontal="left" vertical="center" wrapText="1"/>
    </xf>
    <xf numFmtId="0" fontId="38" fillId="0" borderId="3" xfId="0" applyFont="1" applyFill="1" applyBorder="1" applyAlignment="1">
      <alignment vertical="top" wrapText="1"/>
    </xf>
    <xf numFmtId="0" fontId="38" fillId="0" borderId="3" xfId="0" applyFont="1" applyFill="1" applyBorder="1" applyAlignment="1">
      <alignment horizontal="left" vertical="top" wrapText="1"/>
    </xf>
    <xf numFmtId="0" fontId="31" fillId="0" borderId="3" xfId="0" applyFont="1" applyFill="1" applyBorder="1">
      <alignment vertical="center"/>
    </xf>
    <xf numFmtId="0" fontId="31" fillId="0" borderId="4" xfId="0" applyFont="1" applyFill="1" applyBorder="1" applyAlignment="1">
      <alignment horizontal="left" vertical="center"/>
    </xf>
    <xf numFmtId="0" fontId="31" fillId="0" borderId="3" xfId="0" applyFont="1" applyFill="1" applyBorder="1" applyAlignment="1">
      <alignment horizontal="left" vertical="center"/>
    </xf>
    <xf numFmtId="0" fontId="29" fillId="0" borderId="7" xfId="0" applyFont="1" applyFill="1" applyBorder="1" applyAlignment="1"/>
    <xf numFmtId="0" fontId="29" fillId="0" borderId="3" xfId="0" applyFont="1" applyFill="1" applyBorder="1" applyAlignment="1"/>
    <xf numFmtId="0" fontId="29" fillId="0" borderId="3" xfId="0" applyFont="1" applyFill="1" applyBorder="1" applyAlignment="1">
      <alignment horizontal="left" vertical="center" indent="1" shrinkToFit="1"/>
    </xf>
    <xf numFmtId="0" fontId="29" fillId="7" borderId="0" xfId="0" applyFont="1" applyFill="1" applyAlignment="1"/>
    <xf numFmtId="0" fontId="37" fillId="0" borderId="3" xfId="2" applyFont="1" applyFill="1" applyBorder="1" applyAlignment="1">
      <alignment horizontal="left" vertical="center" indent="1" shrinkToFit="1"/>
    </xf>
    <xf numFmtId="0" fontId="38" fillId="0" borderId="3" xfId="0" applyFont="1" applyFill="1" applyBorder="1" applyAlignment="1">
      <alignment vertical="center" wrapText="1"/>
    </xf>
    <xf numFmtId="0" fontId="38" fillId="0" borderId="3" xfId="0" applyFont="1" applyFill="1" applyBorder="1" applyAlignment="1">
      <alignment horizontal="left" vertical="center" wrapText="1"/>
    </xf>
    <xf numFmtId="0" fontId="31" fillId="0" borderId="0" xfId="0" applyFont="1" applyFill="1">
      <alignment vertical="center"/>
    </xf>
    <xf numFmtId="0" fontId="29" fillId="8" borderId="0" xfId="0" applyFont="1" applyFill="1" applyAlignment="1"/>
    <xf numFmtId="0" fontId="31" fillId="0" borderId="0" xfId="0" applyFont="1" applyFill="1" applyAlignment="1"/>
    <xf numFmtId="0" fontId="31" fillId="0" borderId="7" xfId="0" applyFont="1" applyFill="1" applyBorder="1" applyAlignment="1"/>
    <xf numFmtId="0" fontId="31" fillId="0" borderId="3" xfId="0" applyFont="1" applyFill="1" applyBorder="1" applyAlignment="1"/>
    <xf numFmtId="0" fontId="31" fillId="8" borderId="0" xfId="0" applyFont="1" applyFill="1" applyAlignment="1"/>
    <xf numFmtId="49" fontId="29" fillId="0" borderId="3" xfId="0" applyNumberFormat="1" applyFont="1" applyFill="1" applyBorder="1" applyAlignment="1">
      <alignment horizontal="left" vertical="center"/>
    </xf>
    <xf numFmtId="0" fontId="29" fillId="0" borderId="3" xfId="0" applyFont="1" applyFill="1" applyBorder="1" applyAlignment="1">
      <alignment vertical="top" wrapText="1"/>
    </xf>
    <xf numFmtId="0" fontId="29" fillId="7" borderId="0" xfId="0" applyFont="1" applyFill="1" applyAlignment="1">
      <alignment vertical="top" wrapText="1"/>
    </xf>
    <xf numFmtId="0" fontId="38" fillId="0" borderId="3" xfId="2" applyFont="1" applyFill="1" applyBorder="1" applyAlignment="1" applyProtection="1">
      <alignment horizontal="left" vertical="top" wrapText="1"/>
    </xf>
    <xf numFmtId="0" fontId="38" fillId="0" borderId="3" xfId="0" applyFont="1" applyFill="1" applyBorder="1" applyAlignment="1">
      <alignment wrapText="1"/>
    </xf>
    <xf numFmtId="0" fontId="37" fillId="0" borderId="3" xfId="2" applyFont="1" applyFill="1" applyBorder="1" applyAlignment="1" applyProtection="1">
      <alignment horizontal="left" vertical="center" wrapText="1"/>
    </xf>
    <xf numFmtId="0" fontId="29" fillId="0" borderId="3" xfId="0" applyFont="1" applyFill="1" applyBorder="1" applyAlignment="1">
      <alignment horizontal="left" vertical="center" wrapText="1"/>
    </xf>
    <xf numFmtId="0" fontId="29" fillId="0" borderId="3" xfId="0" applyFont="1" applyFill="1" applyBorder="1" applyAlignment="1">
      <alignment vertical="top"/>
    </xf>
    <xf numFmtId="38" fontId="38" fillId="0" borderId="3" xfId="1" applyFont="1" applyFill="1" applyBorder="1" applyAlignment="1" applyProtection="1">
      <alignment vertical="top" wrapText="1"/>
    </xf>
    <xf numFmtId="38" fontId="38" fillId="0" borderId="3" xfId="1" applyFont="1" applyFill="1" applyBorder="1" applyAlignment="1" applyProtection="1">
      <alignment horizontal="left" vertical="top" wrapText="1"/>
    </xf>
    <xf numFmtId="0" fontId="29" fillId="0" borderId="3" xfId="0" applyFont="1" applyFill="1" applyBorder="1">
      <alignment vertical="center"/>
    </xf>
    <xf numFmtId="0" fontId="37" fillId="0" borderId="3" xfId="2" applyFont="1" applyFill="1" applyBorder="1" applyAlignment="1" applyProtection="1">
      <alignment vertical="center"/>
    </xf>
    <xf numFmtId="0" fontId="38" fillId="0" borderId="3" xfId="0" applyFont="1" applyFill="1" applyBorder="1">
      <alignment vertical="center"/>
    </xf>
    <xf numFmtId="49" fontId="29" fillId="0" borderId="3" xfId="0" applyNumberFormat="1" applyFont="1" applyFill="1" applyBorder="1">
      <alignment vertical="center"/>
    </xf>
    <xf numFmtId="0" fontId="29" fillId="8" borderId="0" xfId="0" applyFont="1" applyFill="1" applyAlignment="1">
      <alignment vertical="top" wrapText="1"/>
    </xf>
    <xf numFmtId="0" fontId="29" fillId="0" borderId="0" xfId="0" applyFont="1" applyFill="1">
      <alignment vertical="center"/>
    </xf>
    <xf numFmtId="0" fontId="29" fillId="8" borderId="0" xfId="0" applyFont="1" applyFill="1">
      <alignment vertical="center"/>
    </xf>
    <xf numFmtId="0" fontId="29" fillId="0" borderId="3" xfId="0" applyFont="1" applyFill="1" applyBorder="1" applyAlignment="1">
      <alignment vertical="center"/>
    </xf>
    <xf numFmtId="0" fontId="39" fillId="0" borderId="0" xfId="0" applyFont="1">
      <alignment vertical="center"/>
    </xf>
    <xf numFmtId="0" fontId="31" fillId="4" borderId="4"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5"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7</xdr:row>
      <xdr:rowOff>0</xdr:rowOff>
    </xdr:from>
    <xdr:to>
      <xdr:col>5</xdr:col>
      <xdr:colOff>1409700</xdr:colOff>
      <xdr:row>7</xdr:row>
      <xdr:rowOff>0</xdr:rowOff>
    </xdr:to>
    <xdr:sp macro="" textlink="">
      <xdr:nvSpPr>
        <xdr:cNvPr id="2" name="Line 313">
          <a:extLst>
            <a:ext uri="{FF2B5EF4-FFF2-40B4-BE49-F238E27FC236}">
              <a16:creationId xmlns="" xmlns:a16="http://schemas.microsoft.com/office/drawing/2014/main" id="{B46D1A54-4E84-4E51-BE0F-E3997058525D}"/>
            </a:ext>
          </a:extLst>
        </xdr:cNvPr>
        <xdr:cNvSpPr>
          <a:spLocks noChangeShapeType="1"/>
        </xdr:cNvSpPr>
      </xdr:nvSpPr>
      <xdr:spPr bwMode="auto">
        <a:xfrm>
          <a:off x="76200" y="1733550"/>
          <a:ext cx="4695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xdr:colOff>
      <xdr:row>7</xdr:row>
      <xdr:rowOff>0</xdr:rowOff>
    </xdr:from>
    <xdr:to>
      <xdr:col>12</xdr:col>
      <xdr:colOff>1295400</xdr:colOff>
      <xdr:row>7</xdr:row>
      <xdr:rowOff>0</xdr:rowOff>
    </xdr:to>
    <xdr:sp macro="" textlink="">
      <xdr:nvSpPr>
        <xdr:cNvPr id="4" name="Line 315">
          <a:extLst>
            <a:ext uri="{FF2B5EF4-FFF2-40B4-BE49-F238E27FC236}">
              <a16:creationId xmlns="" xmlns:a16="http://schemas.microsoft.com/office/drawing/2014/main" id="{84ED345A-9DA8-425D-B3AC-6C0BA9414864}"/>
            </a:ext>
          </a:extLst>
        </xdr:cNvPr>
        <xdr:cNvSpPr>
          <a:spLocks noChangeShapeType="1"/>
        </xdr:cNvSpPr>
      </xdr:nvSpPr>
      <xdr:spPr bwMode="auto">
        <a:xfrm>
          <a:off x="8420100" y="1733550"/>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7</xdr:row>
      <xdr:rowOff>0</xdr:rowOff>
    </xdr:from>
    <xdr:to>
      <xdr:col>13</xdr:col>
      <xdr:colOff>647700</xdr:colOff>
      <xdr:row>7</xdr:row>
      <xdr:rowOff>0</xdr:rowOff>
    </xdr:to>
    <xdr:sp macro="" textlink="">
      <xdr:nvSpPr>
        <xdr:cNvPr id="5" name="Line 316">
          <a:extLst>
            <a:ext uri="{FF2B5EF4-FFF2-40B4-BE49-F238E27FC236}">
              <a16:creationId xmlns="" xmlns:a16="http://schemas.microsoft.com/office/drawing/2014/main" id="{BC1DD61B-A0D0-443D-81DB-646C71EB031A}"/>
            </a:ext>
          </a:extLst>
        </xdr:cNvPr>
        <xdr:cNvSpPr>
          <a:spLocks noChangeShapeType="1"/>
        </xdr:cNvSpPr>
      </xdr:nvSpPr>
      <xdr:spPr bwMode="auto">
        <a:xfrm>
          <a:off x="10963275" y="17335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7</xdr:row>
      <xdr:rowOff>0</xdr:rowOff>
    </xdr:from>
    <xdr:to>
      <xdr:col>15</xdr:col>
      <xdr:colOff>1943100</xdr:colOff>
      <xdr:row>7</xdr:row>
      <xdr:rowOff>0</xdr:rowOff>
    </xdr:to>
    <xdr:sp macro="" textlink="">
      <xdr:nvSpPr>
        <xdr:cNvPr id="6" name="Line 317">
          <a:extLst>
            <a:ext uri="{FF2B5EF4-FFF2-40B4-BE49-F238E27FC236}">
              <a16:creationId xmlns="" xmlns:a16="http://schemas.microsoft.com/office/drawing/2014/main" id="{F564B43D-8162-4068-BC9D-E4112B156F26}"/>
            </a:ext>
          </a:extLst>
        </xdr:cNvPr>
        <xdr:cNvSpPr>
          <a:spLocks noChangeShapeType="1"/>
        </xdr:cNvSpPr>
      </xdr:nvSpPr>
      <xdr:spPr bwMode="auto">
        <a:xfrm>
          <a:off x="16116300" y="1733550"/>
          <a:ext cx="192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7</xdr:col>
      <xdr:colOff>10584</xdr:colOff>
      <xdr:row>0</xdr:row>
      <xdr:rowOff>1076325</xdr:rowOff>
    </xdr:to>
    <xdr:sp macro="" textlink="">
      <xdr:nvSpPr>
        <xdr:cNvPr id="14" name="テキスト ボックス 13"/>
        <xdr:cNvSpPr txBox="1"/>
      </xdr:nvSpPr>
      <xdr:spPr>
        <a:xfrm>
          <a:off x="0" y="0"/>
          <a:ext cx="472545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 長野県市町村勤労者互助会・共済会 連絡協議会</a:t>
          </a:r>
        </a:p>
        <a:p>
          <a:r>
            <a:rPr kumimoji="1" lang="ja-JP" altLang="en-US" sz="2400" b="1">
              <a:latin typeface="Meiryo UI" panose="020B0604030504040204" pitchFamily="50" charset="-128"/>
              <a:ea typeface="Meiryo UI" panose="020B0604030504040204" pitchFamily="50" charset="-128"/>
            </a:rPr>
            <a:t> 協定施設割引カード利用方法</a:t>
          </a:r>
        </a:p>
      </xdr:txBody>
    </xdr:sp>
    <xdr:clientData/>
  </xdr:twoCellAnchor>
  <xdr:twoCellAnchor editAs="oneCell">
    <xdr:from>
      <xdr:col>0</xdr:col>
      <xdr:colOff>0</xdr:colOff>
      <xdr:row>95</xdr:row>
      <xdr:rowOff>0</xdr:rowOff>
    </xdr:from>
    <xdr:to>
      <xdr:col>0</xdr:col>
      <xdr:colOff>304800</xdr:colOff>
      <xdr:row>96</xdr:row>
      <xdr:rowOff>133350</xdr:rowOff>
    </xdr:to>
    <xdr:sp macro="" textlink="">
      <xdr:nvSpPr>
        <xdr:cNvPr id="2057" name="AutoShape 9" descr="data:image/png;charset=utf-8;base64,iVBORw0KGgoAAAANSUhEUgAAASEAAAAYCAYAAAC1H0vKAAAAAXNSR0IArs4c6QAAAARnQU1BAACxjwv8YQUAAAAJcEhZcwAADsMAAA7DAcdvqGQAAAPmSURBVHhe7ZwxaxVBEMcP85Jcni+J+jksxUosBW1txC/gRxDERhBrkTTaCNZWfgQLLbSxUUxjYSVYmSKBFOfO4wbGYWZn9t4diW/nwY+9/c9/Zm/2wXLXXNP/Zltb7eP53uWvG7PNkzTvgiAIxgbOl53Fpe8bm9tP07xNLH+z7Z3Fl6s37vx5+Ppj9+L9UffycxcEQTA6cL48evOpu3br3lE6dw7T+dM28AQEB5CUEARBMBXXb98/nu/tP2/gFQyegCRTEATBVDx5+61rF/u/GnhHi1ewIAjOgvQ6BjRiMAiCYGriEAqC4Eyp+hAa2reVl4uvsiYixbjG4R6ce3JronRfhuxf7Pm/wH4k6tyUvnkT6pfG3DVHioEmwX0c9FCvlsd1KddLLmdIPU5JDfBKSF4PmMtr0NpeaD4lF6uRfr/q2xTs2RoplsfK5dAY9XKN5qDO41zj5GIlWHWGrMNzvDWor7QGxCUkLyDFPH6s64XXqYG+9zqbB7B3bZSw9qs016tJoM9aU0Pya3j86KFrULgfvbm5hCfHU6cEqOeF5tAampbT151+z+pqvm+6CC0PdV6fzilSzNLgmiJ5pPlQXSLnhRhH83l0zYdI8dI1V8V7z+fhXs870HeizuYB7F0bJaQY1bRc0BFNp1APR4vz3Fwdaw2E17SQvCX3Ya1VUt+qNRSoy9F8Hi2nrzv9/tXZPIC9ayMHdESKA5qHajTGfVzDPIT6MM41rvNcLYdCczx+hHutXI+falbcow8F6iE45zGc8zidc13TagD6TtTZPIC9ayMHdM2DMa5jjI5SzNI4Uk0rT8rhQIzHrboU6vXkedayamrraPpYWPVz923NawH6TtTXfN+4C5pDR6pLPoqWi5qEFkeNxrmWw+ujlOSU1uf+VecUKZbza0BOKZhHRw7VNc+6A30n6my+FNwna79ycSlmadp1TtNAb0kOMJVf8lFNq1Pq8eglYA0+ckrWGuO+/keg70R9zdOetWtprmmUXNxbj2raNZ1LNSgQtzw5SnO9fsmHmlUD4ponl2vVzcHX5Ne8Np/nKPGuE/2+1dc87Zn3Xzrn5OJSzNI819IcNUkvpbSGx695ht4z5nlyqVdC80u6pKEuxTVKvOvEcr8ubMxODz4ci4Z1hP/Zq845ubgUA01Ci6OGcQr1jElpzSnu4Txi9enZB/AgUnzdWfYO33uFzy1KhiAIgql49u5H1873fjfwwWn43qtkCoIgmIqbdx+c7OxeeZWehpq2nS8O4Xuv8LlFyRwEQTAW8AQEB9D2xd2f6fxZwCEEv7Zd7B8sH43IO2oQBMHYwDnTPwGlA6hp/gJh9goF2ENJvgAAAABJRU5ErkJggg=="/>
        <xdr:cNvSpPr>
          <a:spLocks noChangeAspect="1" noChangeArrowheads="1"/>
        </xdr:cNvSpPr>
      </xdr:nvSpPr>
      <xdr:spPr bwMode="auto">
        <a:xfrm>
          <a:off x="0" y="722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312964</xdr:colOff>
      <xdr:row>0</xdr:row>
      <xdr:rowOff>190501</xdr:rowOff>
    </xdr:from>
    <xdr:to>
      <xdr:col>15</xdr:col>
      <xdr:colOff>2611208</xdr:colOff>
      <xdr:row>0</xdr:row>
      <xdr:rowOff>2286000</xdr:rowOff>
    </xdr:to>
    <xdr:grpSp>
      <xdr:nvGrpSpPr>
        <xdr:cNvPr id="13" name="グループ化 12"/>
        <xdr:cNvGrpSpPr/>
      </xdr:nvGrpSpPr>
      <xdr:grpSpPr>
        <a:xfrm>
          <a:off x="5034643" y="190501"/>
          <a:ext cx="12163422" cy="2095499"/>
          <a:chOff x="7049144" y="27834"/>
          <a:chExt cx="11003914" cy="1830825"/>
        </a:xfrm>
      </xdr:grpSpPr>
      <xdr:grpSp>
        <xdr:nvGrpSpPr>
          <xdr:cNvPr id="11" name="グループ化 10"/>
          <xdr:cNvGrpSpPr/>
        </xdr:nvGrpSpPr>
        <xdr:grpSpPr>
          <a:xfrm>
            <a:off x="7049144" y="27834"/>
            <a:ext cx="11003914" cy="1830825"/>
            <a:chOff x="7070311" y="6668"/>
            <a:chExt cx="11003914" cy="1830825"/>
          </a:xfrm>
        </xdr:grpSpPr>
        <xdr:sp macro="" textlink="">
          <xdr:nvSpPr>
            <xdr:cNvPr id="3" name="テキスト ボックス 2"/>
            <xdr:cNvSpPr txBox="1"/>
          </xdr:nvSpPr>
          <xdr:spPr>
            <a:xfrm>
              <a:off x="10898132" y="6668"/>
              <a:ext cx="7176093" cy="1783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eiryo UI" panose="020B0604030504040204" pitchFamily="50" charset="-128"/>
                  <a:ea typeface="Meiryo UI" panose="020B0604030504040204" pitchFamily="50" charset="-128"/>
                  <a:cs typeface="+mn-cs"/>
                </a:rPr>
                <a:t>互助会に入会いただくと左図のカードをお渡しいたします。</a:t>
              </a:r>
              <a:endParaRPr lang="en-US" altLang="ja-JP" sz="1400">
                <a:solidFill>
                  <a:schemeClr val="dk1"/>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長野県市町村勤労者互助会・共済会の共有利用施設を割引利用できます。</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ご利用方法は次のとおりです。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    </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≪ご利用方法及び注意事項≫</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・カードの提示で会員及びその家族が下記の割引協定施設を所定の割引料金等で利用できます。</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・退会</a:t>
              </a:r>
              <a:r>
                <a:rPr lang="ja-JP" altLang="en-US" sz="1400">
                  <a:solidFill>
                    <a:schemeClr val="dk1"/>
                  </a:solidFill>
                  <a:effectLst/>
                  <a:latin typeface="Meiryo UI" panose="020B0604030504040204" pitchFamily="50" charset="-128"/>
                  <a:ea typeface="Meiryo UI" panose="020B0604030504040204" pitchFamily="50" charset="-128"/>
                  <a:cs typeface="+mn-cs"/>
                </a:rPr>
                <a:t>時、</a:t>
              </a:r>
              <a:r>
                <a:rPr lang="ja-JP" altLang="ja-JP" sz="1400">
                  <a:solidFill>
                    <a:schemeClr val="dk1"/>
                  </a:solidFill>
                  <a:effectLst/>
                  <a:latin typeface="Meiryo UI" panose="020B0604030504040204" pitchFamily="50" charset="-128"/>
                  <a:ea typeface="Meiryo UI" panose="020B0604030504040204" pitchFamily="50" charset="-128"/>
                  <a:cs typeface="+mn-cs"/>
                </a:rPr>
                <a:t>本カードが不要になった時は所属互助会・共済会に返却ください。</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・本カードを他人に貸与または譲渡することはできません。</a:t>
              </a:r>
            </a:p>
          </xdr:txBody>
        </xdr:sp>
        <xdr:grpSp>
          <xdr:nvGrpSpPr>
            <xdr:cNvPr id="9" name="グループ化 8"/>
            <xdr:cNvGrpSpPr/>
          </xdr:nvGrpSpPr>
          <xdr:grpSpPr>
            <a:xfrm>
              <a:off x="7070311" y="30444"/>
              <a:ext cx="3113231" cy="1807049"/>
              <a:chOff x="4862079" y="432384"/>
              <a:chExt cx="3568422" cy="2121319"/>
            </a:xfrm>
          </xdr:grpSpPr>
          <xdr:pic>
            <xdr:nvPicPr>
              <xdr:cNvPr id="7" name="図 6"/>
              <xdr:cNvPicPr>
                <a:picLocks noChangeAspect="1"/>
              </xdr:cNvPicPr>
            </xdr:nvPicPr>
            <xdr:blipFill>
              <a:blip xmlns:r="http://schemas.openxmlformats.org/officeDocument/2006/relationships" r:embed="rId1"/>
              <a:stretch>
                <a:fillRect/>
              </a:stretch>
            </xdr:blipFill>
            <xdr:spPr>
              <a:xfrm>
                <a:off x="4862079" y="432384"/>
                <a:ext cx="3568422" cy="2121319"/>
              </a:xfrm>
              <a:prstGeom prst="rect">
                <a:avLst/>
              </a:prstGeom>
              <a:ln>
                <a:noFill/>
              </a:ln>
            </xdr:spPr>
          </xdr:pic>
          <xdr:sp macro="" textlink="">
            <xdr:nvSpPr>
              <xdr:cNvPr id="8" name="円/楕円 7"/>
              <xdr:cNvSpPr/>
            </xdr:nvSpPr>
            <xdr:spPr>
              <a:xfrm>
                <a:off x="7114917" y="1186411"/>
                <a:ext cx="927138" cy="59971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見本</a:t>
                </a:r>
              </a:p>
            </xdr:txBody>
          </xdr:sp>
        </xdr:grpSp>
      </xdr:grpSp>
      <xdr:sp macro="" textlink="">
        <xdr:nvSpPr>
          <xdr:cNvPr id="12" name="テキスト ボックス 11"/>
          <xdr:cNvSpPr txBox="1"/>
        </xdr:nvSpPr>
        <xdr:spPr>
          <a:xfrm>
            <a:off x="7819100" y="596725"/>
            <a:ext cx="174958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00000-0000</a:t>
            </a:r>
            <a:r>
              <a:rPr kumimoji="1" lang="ja-JP" altLang="en-US" sz="1100"/>
              <a:t>　〇〇 〇〇〇</a:t>
            </a:r>
          </a:p>
        </xdr:txBody>
      </xdr:sp>
    </xdr:grpSp>
    <xdr:clientData/>
  </xdr:twoCellAnchor>
  <xdr:twoCellAnchor>
    <xdr:from>
      <xdr:col>4</xdr:col>
      <xdr:colOff>108858</xdr:colOff>
      <xdr:row>2</xdr:row>
      <xdr:rowOff>40822</xdr:rowOff>
    </xdr:from>
    <xdr:to>
      <xdr:col>15</xdr:col>
      <xdr:colOff>2792465</xdr:colOff>
      <xdr:row>2</xdr:row>
      <xdr:rowOff>2013859</xdr:rowOff>
    </xdr:to>
    <xdr:grpSp>
      <xdr:nvGrpSpPr>
        <xdr:cNvPr id="24" name="グループ化 23"/>
        <xdr:cNvGrpSpPr/>
      </xdr:nvGrpSpPr>
      <xdr:grpSpPr>
        <a:xfrm>
          <a:off x="1333501" y="2830286"/>
          <a:ext cx="16045821" cy="1973037"/>
          <a:chOff x="3388178" y="2830285"/>
          <a:chExt cx="15719252" cy="1973037"/>
        </a:xfrm>
      </xdr:grpSpPr>
      <xdr:sp macro="" textlink="">
        <xdr:nvSpPr>
          <xdr:cNvPr id="19" name="AutoShape 53">
            <a:extLst>
              <a:ext uri="{FF2B5EF4-FFF2-40B4-BE49-F238E27FC236}">
                <a16:creationId xmlns:a16="http://schemas.microsoft.com/office/drawing/2014/main" xmlns="" id="{00000000-0008-0000-0000-000035180000}"/>
              </a:ext>
            </a:extLst>
          </xdr:cNvPr>
          <xdr:cNvSpPr>
            <a:spLocks noChangeArrowheads="1"/>
          </xdr:cNvSpPr>
        </xdr:nvSpPr>
        <xdr:spPr bwMode="auto">
          <a:xfrm>
            <a:off x="3388178" y="2896962"/>
            <a:ext cx="1892391" cy="736144"/>
          </a:xfrm>
          <a:prstGeom prst="roundRect">
            <a:avLst>
              <a:gd name="adj" fmla="val 16667"/>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無料相談ダイヤル</a:t>
            </a:r>
            <a:endParaRPr lang="en-US" altLang="ja-JP" sz="1600" b="1" i="0" u="none" strike="noStrike" baseline="0">
              <a:solidFill>
                <a:srgbClr val="000000"/>
              </a:solidFill>
              <a:latin typeface="Meiryo UI" panose="020B0604030504040204" pitchFamily="50" charset="-128"/>
              <a:ea typeface="Meiryo UI" panose="020B0604030504040204" pitchFamily="50" charset="-128"/>
            </a:endParaRPr>
          </a:p>
        </xdr:txBody>
      </xdr:sp>
      <xdr:grpSp>
        <xdr:nvGrpSpPr>
          <xdr:cNvPr id="21" name="グループ化 20"/>
          <xdr:cNvGrpSpPr/>
        </xdr:nvGrpSpPr>
        <xdr:grpSpPr>
          <a:xfrm>
            <a:off x="6218464" y="2830285"/>
            <a:ext cx="12888966" cy="1973037"/>
            <a:chOff x="6191249" y="2789463"/>
            <a:chExt cx="12888966" cy="1973037"/>
          </a:xfrm>
        </xdr:grpSpPr>
        <xdr:sp macro="" textlink="">
          <xdr:nvSpPr>
            <xdr:cNvPr id="22" name="AutoShape 53">
              <a:extLst>
                <a:ext uri="{FF2B5EF4-FFF2-40B4-BE49-F238E27FC236}">
                  <a16:creationId xmlns:a16="http://schemas.microsoft.com/office/drawing/2014/main" xmlns="" id="{00000000-0008-0000-0000-000035180000}"/>
                </a:ext>
              </a:extLst>
            </xdr:cNvPr>
            <xdr:cNvSpPr>
              <a:spLocks noChangeArrowheads="1"/>
            </xdr:cNvSpPr>
          </xdr:nvSpPr>
          <xdr:spPr bwMode="auto">
            <a:xfrm>
              <a:off x="6191249" y="2803070"/>
              <a:ext cx="5580000" cy="195943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ja-JP" sz="1800" b="1" i="0" u="sng" baseline="0">
                  <a:effectLst/>
                  <a:latin typeface="Meiryo UI" panose="020B0604030504040204" pitchFamily="50" charset="-128"/>
                  <a:ea typeface="Meiryo UI" panose="020B0604030504040204" pitchFamily="50" charset="-128"/>
                  <a:cs typeface="+mn-cs"/>
                </a:rPr>
                <a:t>くらし・なんでも相談　　ほっとダイヤル（無料）</a:t>
              </a:r>
              <a:endParaRPr lang="ja-JP" altLang="ja-JP" sz="1800" u="sng">
                <a:effectLst/>
                <a:latin typeface="Meiryo UI" panose="020B0604030504040204" pitchFamily="50" charset="-128"/>
                <a:ea typeface="Meiryo UI" panose="020B0604030504040204" pitchFamily="50" charset="-128"/>
              </a:endParaRPr>
            </a:p>
            <a:p>
              <a:pPr lvl="2" rtl="0"/>
              <a:r>
                <a:rPr lang="ja-JP" altLang="ja-JP" sz="1600" b="0" i="0" baseline="0">
                  <a:effectLst/>
                  <a:latin typeface="Meiryo UI" panose="020B0604030504040204" pitchFamily="50" charset="-128"/>
                  <a:ea typeface="Meiryo UI" panose="020B0604030504040204" pitchFamily="50" charset="-128"/>
                  <a:cs typeface="+mn-cs"/>
                </a:rPr>
                <a:t>長野県労働者福祉協議会</a:t>
              </a:r>
              <a:endParaRPr lang="ja-JP" altLang="ja-JP" sz="1600">
                <a:effectLst/>
                <a:latin typeface="Meiryo UI" panose="020B0604030504040204" pitchFamily="50" charset="-128"/>
                <a:ea typeface="Meiryo UI" panose="020B0604030504040204" pitchFamily="50" charset="-128"/>
              </a:endParaRPr>
            </a:p>
            <a:p>
              <a:pPr lvl="2" rtl="0"/>
              <a:r>
                <a:rPr lang="ja-JP" altLang="ja-JP" sz="1800" b="1" i="0" u="sng" baseline="0">
                  <a:solidFill>
                    <a:srgbClr val="002060"/>
                  </a:solidFill>
                  <a:effectLst/>
                  <a:latin typeface="Meiryo UI" panose="020B0604030504040204" pitchFamily="50" charset="-128"/>
                  <a:ea typeface="Meiryo UI" panose="020B0604030504040204" pitchFamily="50" charset="-128"/>
                  <a:cs typeface="+mn-cs"/>
                </a:rPr>
                <a:t>０１２０－３９－６０２９</a:t>
              </a:r>
              <a:endParaRPr lang="ja-JP" altLang="ja-JP" sz="1800" u="sng">
                <a:solidFill>
                  <a:srgbClr val="002060"/>
                </a:solidFill>
                <a:effectLst/>
                <a:latin typeface="Meiryo UI" panose="020B0604030504040204" pitchFamily="50" charset="-128"/>
                <a:ea typeface="Meiryo UI" panose="020B0604030504040204" pitchFamily="50" charset="-128"/>
              </a:endParaRPr>
            </a:p>
            <a:p>
              <a:pPr lvl="2" rtl="0"/>
              <a:r>
                <a:rPr lang="ja-JP" altLang="ja-JP" sz="1400" b="1" i="0" baseline="0">
                  <a:effectLst/>
                  <a:latin typeface="Meiryo UI" panose="020B0604030504040204" pitchFamily="50" charset="-128"/>
                  <a:ea typeface="Meiryo UI" panose="020B0604030504040204" pitchFamily="50" charset="-128"/>
                  <a:cs typeface="+mn-cs"/>
                </a:rPr>
                <a:t>毎月第2土曜日/１０：００～１６:００</a:t>
              </a:r>
              <a:endParaRPr lang="ja-JP" altLang="ja-JP" sz="1400">
                <a:effectLst/>
                <a:latin typeface="Meiryo UI" panose="020B0604030504040204" pitchFamily="50" charset="-128"/>
                <a:ea typeface="Meiryo UI" panose="020B0604030504040204" pitchFamily="50" charset="-128"/>
              </a:endParaRPr>
            </a:p>
            <a:p>
              <a:pPr lvl="2" rtl="0"/>
              <a:r>
                <a:rPr lang="ja-JP" altLang="ja-JP" sz="1400" b="0" i="0" baseline="0">
                  <a:effectLst/>
                  <a:latin typeface="Meiryo UI" panose="020B0604030504040204" pitchFamily="50" charset="-128"/>
                  <a:ea typeface="Meiryo UI" panose="020B0604030504040204" pitchFamily="50" charset="-128"/>
                  <a:cs typeface="+mn-cs"/>
                </a:rPr>
                <a:t>弁護士、司法書士、社会保険労務士がお答えします。</a:t>
              </a:r>
              <a:endParaRPr lang="ja-JP" altLang="ja-JP" sz="1400">
                <a:effectLst/>
                <a:latin typeface="Meiryo UI" panose="020B0604030504040204" pitchFamily="50" charset="-128"/>
                <a:ea typeface="Meiryo UI" panose="020B0604030504040204" pitchFamily="50" charset="-128"/>
              </a:endParaRPr>
            </a:p>
          </xdr:txBody>
        </xdr:sp>
        <xdr:sp macro="" textlink="">
          <xdr:nvSpPr>
            <xdr:cNvPr id="23" name="AutoShape 53">
              <a:extLst>
                <a:ext uri="{FF2B5EF4-FFF2-40B4-BE49-F238E27FC236}">
                  <a16:creationId xmlns:a16="http://schemas.microsoft.com/office/drawing/2014/main" xmlns="" id="{00000000-0008-0000-0000-000035180000}"/>
                </a:ext>
              </a:extLst>
            </xdr:cNvPr>
            <xdr:cNvSpPr>
              <a:spLocks noChangeArrowheads="1"/>
            </xdr:cNvSpPr>
          </xdr:nvSpPr>
          <xdr:spPr bwMode="auto">
            <a:xfrm>
              <a:off x="12600215" y="2789463"/>
              <a:ext cx="6480000" cy="195943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en-US" sz="1800" b="1" i="0" u="sng" baseline="0">
                  <a:effectLst/>
                  <a:latin typeface="Meiryo UI" panose="020B0604030504040204" pitchFamily="50" charset="-128"/>
                  <a:ea typeface="Meiryo UI" panose="020B0604030504040204" pitchFamily="50" charset="-128"/>
                  <a:cs typeface="+mn-cs"/>
                </a:rPr>
                <a:t>ローン等金融に関するご相談（無料）</a:t>
              </a:r>
            </a:p>
            <a:p>
              <a:pPr lvl="2" rtl="0"/>
              <a:r>
                <a:rPr lang="ja-JP" altLang="en-US" sz="1600" b="0" i="0" baseline="0">
                  <a:effectLst/>
                  <a:latin typeface="Meiryo UI" panose="020B0604030504040204" pitchFamily="50" charset="-128"/>
                  <a:ea typeface="Meiryo UI" panose="020B0604030504040204" pitchFamily="50" charset="-128"/>
                  <a:cs typeface="+mn-cs"/>
                </a:rPr>
                <a:t>長野県労働金庫  ローン相談ダイヤル</a:t>
              </a:r>
            </a:p>
            <a:p>
              <a:pPr lvl="2" rtl="0"/>
              <a:r>
                <a:rPr lang="ja-JP" altLang="en-US" sz="1800" b="1" i="0" u="sng" baseline="0">
                  <a:solidFill>
                    <a:srgbClr val="002060"/>
                  </a:solidFill>
                  <a:effectLst/>
                  <a:latin typeface="Meiryo UI" panose="020B0604030504040204" pitchFamily="50" charset="-128"/>
                  <a:ea typeface="Meiryo UI" panose="020B0604030504040204" pitchFamily="50" charset="-128"/>
                  <a:cs typeface="+mn-cs"/>
                </a:rPr>
                <a:t>０１２０－１９１９－４８</a:t>
              </a:r>
              <a:endParaRPr lang="en-US" altLang="ja-JP" sz="1800" b="1" i="0" u="sng" baseline="0">
                <a:solidFill>
                  <a:srgbClr val="002060"/>
                </a:solidFill>
                <a:effectLst/>
                <a:latin typeface="Meiryo UI" panose="020B0604030504040204" pitchFamily="50" charset="-128"/>
                <a:ea typeface="Meiryo UI" panose="020B0604030504040204" pitchFamily="50" charset="-128"/>
                <a:cs typeface="+mn-cs"/>
              </a:endParaRPr>
            </a:p>
            <a:p>
              <a:pPr lvl="2" rtl="0"/>
              <a:r>
                <a:rPr lang="ja-JP" altLang="en-US" sz="1400" b="1" i="0" baseline="0">
                  <a:effectLst/>
                  <a:latin typeface="Meiryo UI" panose="020B0604030504040204" pitchFamily="50" charset="-128"/>
                  <a:ea typeface="Meiryo UI" panose="020B0604030504040204" pitchFamily="50" charset="-128"/>
                  <a:cs typeface="+mn-cs"/>
                </a:rPr>
                <a:t>平日</a:t>
              </a:r>
              <a:r>
                <a:rPr lang="en-US" altLang="ja-JP" sz="1400" b="1" i="0" baseline="0">
                  <a:effectLst/>
                  <a:latin typeface="Meiryo UI" panose="020B0604030504040204" pitchFamily="50" charset="-128"/>
                  <a:ea typeface="Meiryo UI" panose="020B0604030504040204" pitchFamily="50" charset="-128"/>
                  <a:cs typeface="+mn-cs"/>
                </a:rPr>
                <a:t>/9</a:t>
              </a:r>
              <a:r>
                <a:rPr lang="ja-JP" altLang="en-US" sz="1400" b="1" i="0" baseline="0">
                  <a:effectLst/>
                  <a:latin typeface="Meiryo UI" panose="020B0604030504040204" pitchFamily="50" charset="-128"/>
                  <a:ea typeface="Meiryo UI" panose="020B0604030504040204" pitchFamily="50" charset="-128"/>
                  <a:cs typeface="+mn-cs"/>
                </a:rPr>
                <a:t>：００～１７：００  土・日</a:t>
              </a:r>
              <a:r>
                <a:rPr lang="en-US" altLang="ja-JP" sz="1400" b="1" i="0" baseline="0">
                  <a:effectLst/>
                  <a:latin typeface="Meiryo UI" panose="020B0604030504040204" pitchFamily="50" charset="-128"/>
                  <a:ea typeface="Meiryo UI" panose="020B0604030504040204" pitchFamily="50" charset="-128"/>
                  <a:cs typeface="+mn-cs"/>
                </a:rPr>
                <a:t>/</a:t>
              </a:r>
              <a:r>
                <a:rPr lang="ja-JP" altLang="en-US" sz="1400" b="1" i="0" baseline="0">
                  <a:effectLst/>
                  <a:latin typeface="Meiryo UI" panose="020B0604030504040204" pitchFamily="50" charset="-128"/>
                  <a:ea typeface="Meiryo UI" panose="020B0604030504040204" pitchFamily="50" charset="-128"/>
                  <a:cs typeface="+mn-cs"/>
                </a:rPr>
                <a:t>１０：００～１７：００</a:t>
              </a:r>
            </a:p>
            <a:p>
              <a:pPr lvl="2" rtl="0"/>
              <a:r>
                <a:rPr lang="ja-JP" altLang="en-US" sz="1400" b="0" i="0" baseline="0">
                  <a:effectLst/>
                  <a:latin typeface="Meiryo UI" panose="020B0604030504040204" pitchFamily="50" charset="-128"/>
                  <a:ea typeface="Meiryo UI" panose="020B0604030504040204" pitchFamily="50" charset="-128"/>
                  <a:cs typeface="+mn-cs"/>
                </a:rPr>
                <a:t>ろうきんは消費者保護の観点に立つ勤労者福祉金融機関です。</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118110</xdr:colOff>
      <xdr:row>0</xdr:row>
      <xdr:rowOff>45720</xdr:rowOff>
    </xdr:from>
    <xdr:to>
      <xdr:col>3</xdr:col>
      <xdr:colOff>769627</xdr:colOff>
      <xdr:row>0</xdr:row>
      <xdr:rowOff>335492</xdr:rowOff>
    </xdr:to>
    <xdr:sp macro="" textlink="">
      <xdr:nvSpPr>
        <xdr:cNvPr id="2" name="Rectangle 6">
          <a:extLst>
            <a:ext uri="{FF2B5EF4-FFF2-40B4-BE49-F238E27FC236}">
              <a16:creationId xmlns="" xmlns:a16="http://schemas.microsoft.com/office/drawing/2014/main" id="{1AA56665-D02B-4140-B3F0-1DC05E4B1AE6}"/>
            </a:ext>
          </a:extLst>
        </xdr:cNvPr>
        <xdr:cNvSpPr>
          <a:spLocks noChangeArrowheads="1"/>
        </xdr:cNvSpPr>
      </xdr:nvSpPr>
      <xdr:spPr bwMode="auto">
        <a:xfrm>
          <a:off x="118110" y="45720"/>
          <a:ext cx="1680217" cy="289772"/>
        </a:xfrm>
        <a:prstGeom prst="re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1" i="0" u="none" strike="noStrike" baseline="0">
              <a:solidFill>
                <a:srgbClr val="FFFFFF"/>
              </a:solidFill>
              <a:latin typeface="ＭＳ Ｐゴシック"/>
              <a:ea typeface="ＭＳ Ｐゴシック"/>
            </a:rPr>
            <a:t>基本データの入力画面です。</a:t>
          </a:r>
        </a:p>
      </xdr:txBody>
    </xdr:sp>
    <xdr:clientData/>
  </xdr:twoCellAnchor>
  <xdr:twoCellAnchor>
    <xdr:from>
      <xdr:col>0</xdr:col>
      <xdr:colOff>76200</xdr:colOff>
      <xdr:row>5</xdr:row>
      <xdr:rowOff>0</xdr:rowOff>
    </xdr:from>
    <xdr:to>
      <xdr:col>3</xdr:col>
      <xdr:colOff>1409700</xdr:colOff>
      <xdr:row>5</xdr:row>
      <xdr:rowOff>0</xdr:rowOff>
    </xdr:to>
    <xdr:sp macro="" textlink="">
      <xdr:nvSpPr>
        <xdr:cNvPr id="3" name="Line 313">
          <a:extLst>
            <a:ext uri="{FF2B5EF4-FFF2-40B4-BE49-F238E27FC236}">
              <a16:creationId xmlns="" xmlns:a16="http://schemas.microsoft.com/office/drawing/2014/main" id="{B46D1A54-4E84-4E51-BE0F-E3997058525D}"/>
            </a:ext>
          </a:extLst>
        </xdr:cNvPr>
        <xdr:cNvSpPr>
          <a:spLocks noChangeShapeType="1"/>
        </xdr:cNvSpPr>
      </xdr:nvSpPr>
      <xdr:spPr bwMode="auto">
        <a:xfrm>
          <a:off x="76200" y="1844040"/>
          <a:ext cx="2362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5</xdr:row>
      <xdr:rowOff>0</xdr:rowOff>
    </xdr:from>
    <xdr:to>
      <xdr:col>8</xdr:col>
      <xdr:colOff>0</xdr:colOff>
      <xdr:row>5</xdr:row>
      <xdr:rowOff>0</xdr:rowOff>
    </xdr:to>
    <xdr:sp macro="" textlink="">
      <xdr:nvSpPr>
        <xdr:cNvPr id="4" name="Line 314">
          <a:extLst>
            <a:ext uri="{FF2B5EF4-FFF2-40B4-BE49-F238E27FC236}">
              <a16:creationId xmlns="" xmlns:a16="http://schemas.microsoft.com/office/drawing/2014/main" id="{9B047EA3-081E-4BB6-BD82-57C2806AECC6}"/>
            </a:ext>
          </a:extLst>
        </xdr:cNvPr>
        <xdr:cNvSpPr>
          <a:spLocks noChangeShapeType="1"/>
        </xdr:cNvSpPr>
      </xdr:nvSpPr>
      <xdr:spPr bwMode="auto">
        <a:xfrm>
          <a:off x="7355205" y="1844040"/>
          <a:ext cx="61398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28575</xdr:colOff>
      <xdr:row>5</xdr:row>
      <xdr:rowOff>0</xdr:rowOff>
    </xdr:from>
    <xdr:to>
      <xdr:col>8</xdr:col>
      <xdr:colOff>1295400</xdr:colOff>
      <xdr:row>5</xdr:row>
      <xdr:rowOff>0</xdr:rowOff>
    </xdr:to>
    <xdr:sp macro="" textlink="">
      <xdr:nvSpPr>
        <xdr:cNvPr id="5" name="Line 315">
          <a:extLst>
            <a:ext uri="{FF2B5EF4-FFF2-40B4-BE49-F238E27FC236}">
              <a16:creationId xmlns="" xmlns:a16="http://schemas.microsoft.com/office/drawing/2014/main" id="{84ED345A-9DA8-425D-B3AC-6C0BA9414864}"/>
            </a:ext>
          </a:extLst>
        </xdr:cNvPr>
        <xdr:cNvSpPr>
          <a:spLocks noChangeShapeType="1"/>
        </xdr:cNvSpPr>
      </xdr:nvSpPr>
      <xdr:spPr bwMode="auto">
        <a:xfrm>
          <a:off x="13523595" y="1844040"/>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5</xdr:row>
      <xdr:rowOff>0</xdr:rowOff>
    </xdr:from>
    <xdr:to>
      <xdr:col>9</xdr:col>
      <xdr:colOff>647700</xdr:colOff>
      <xdr:row>5</xdr:row>
      <xdr:rowOff>0</xdr:rowOff>
    </xdr:to>
    <xdr:sp macro="" textlink="">
      <xdr:nvSpPr>
        <xdr:cNvPr id="6" name="Line 316">
          <a:extLst>
            <a:ext uri="{FF2B5EF4-FFF2-40B4-BE49-F238E27FC236}">
              <a16:creationId xmlns="" xmlns:a16="http://schemas.microsoft.com/office/drawing/2014/main" id="{BC1DD61B-A0D0-443D-81DB-646C71EB031A}"/>
            </a:ext>
          </a:extLst>
        </xdr:cNvPr>
        <xdr:cNvSpPr>
          <a:spLocks noChangeShapeType="1"/>
        </xdr:cNvSpPr>
      </xdr:nvSpPr>
      <xdr:spPr bwMode="auto">
        <a:xfrm>
          <a:off x="16668750" y="184404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xdr:row>
      <xdr:rowOff>0</xdr:rowOff>
    </xdr:from>
    <xdr:to>
      <xdr:col>11</xdr:col>
      <xdr:colOff>1943100</xdr:colOff>
      <xdr:row>5</xdr:row>
      <xdr:rowOff>0</xdr:rowOff>
    </xdr:to>
    <xdr:sp macro="" textlink="">
      <xdr:nvSpPr>
        <xdr:cNvPr id="7" name="Line 317">
          <a:extLst>
            <a:ext uri="{FF2B5EF4-FFF2-40B4-BE49-F238E27FC236}">
              <a16:creationId xmlns="" xmlns:a16="http://schemas.microsoft.com/office/drawing/2014/main" id="{F564B43D-8162-4068-BC9D-E4112B156F26}"/>
            </a:ext>
          </a:extLst>
        </xdr:cNvPr>
        <xdr:cNvSpPr>
          <a:spLocks noChangeShapeType="1"/>
        </xdr:cNvSpPr>
      </xdr:nvSpPr>
      <xdr:spPr bwMode="auto">
        <a:xfrm>
          <a:off x="21454110" y="1844040"/>
          <a:ext cx="172593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118110</xdr:colOff>
      <xdr:row>0</xdr:row>
      <xdr:rowOff>45720</xdr:rowOff>
    </xdr:from>
    <xdr:to>
      <xdr:col>2</xdr:col>
      <xdr:colOff>769627</xdr:colOff>
      <xdr:row>0</xdr:row>
      <xdr:rowOff>335492</xdr:rowOff>
    </xdr:to>
    <xdr:sp macro="" textlink="">
      <xdr:nvSpPr>
        <xdr:cNvPr id="11" name="Rectangle 6">
          <a:extLst>
            <a:ext uri="{FF2B5EF4-FFF2-40B4-BE49-F238E27FC236}">
              <a16:creationId xmlns="" xmlns:a16="http://schemas.microsoft.com/office/drawing/2014/main" id="{00000000-0008-0000-0300-000006240000}"/>
            </a:ext>
          </a:extLst>
        </xdr:cNvPr>
        <xdr:cNvSpPr>
          <a:spLocks noChangeArrowheads="1"/>
        </xdr:cNvSpPr>
      </xdr:nvSpPr>
      <xdr:spPr bwMode="auto">
        <a:xfrm>
          <a:off x="118110" y="45720"/>
          <a:ext cx="1794517" cy="289772"/>
        </a:xfrm>
        <a:prstGeom prst="re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1" i="0" u="none" strike="noStrike" baseline="0">
              <a:solidFill>
                <a:srgbClr val="FFFFFF"/>
              </a:solidFill>
              <a:latin typeface="ＭＳ Ｐゴシック"/>
              <a:ea typeface="ＭＳ Ｐゴシック"/>
            </a:rPr>
            <a:t>基本データの入力画面です。</a:t>
          </a:r>
        </a:p>
      </xdr:txBody>
    </xdr:sp>
    <xdr:clientData/>
  </xdr:twoCellAnchor>
  <xdr:twoCellAnchor>
    <xdr:from>
      <xdr:col>0</xdr:col>
      <xdr:colOff>76200</xdr:colOff>
      <xdr:row>5</xdr:row>
      <xdr:rowOff>0</xdr:rowOff>
    </xdr:from>
    <xdr:to>
      <xdr:col>2</xdr:col>
      <xdr:colOff>1409700</xdr:colOff>
      <xdr:row>5</xdr:row>
      <xdr:rowOff>0</xdr:rowOff>
    </xdr:to>
    <xdr:sp macro="" textlink="">
      <xdr:nvSpPr>
        <xdr:cNvPr id="12" name="Line 313">
          <a:extLst>
            <a:ext uri="{FF2B5EF4-FFF2-40B4-BE49-F238E27FC236}">
              <a16:creationId xmlns="" xmlns:a16="http://schemas.microsoft.com/office/drawing/2014/main" id="{00000000-0008-0000-0300-0000EC380000}"/>
            </a:ext>
          </a:extLst>
        </xdr:cNvPr>
        <xdr:cNvSpPr>
          <a:spLocks noChangeShapeType="1"/>
        </xdr:cNvSpPr>
      </xdr:nvSpPr>
      <xdr:spPr bwMode="auto">
        <a:xfrm>
          <a:off x="76200" y="1857375"/>
          <a:ext cx="2476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5</xdr:row>
      <xdr:rowOff>0</xdr:rowOff>
    </xdr:from>
    <xdr:to>
      <xdr:col>8</xdr:col>
      <xdr:colOff>0</xdr:colOff>
      <xdr:row>5</xdr:row>
      <xdr:rowOff>0</xdr:rowOff>
    </xdr:to>
    <xdr:sp macro="" textlink="">
      <xdr:nvSpPr>
        <xdr:cNvPr id="13" name="Line 314">
          <a:extLst>
            <a:ext uri="{FF2B5EF4-FFF2-40B4-BE49-F238E27FC236}">
              <a16:creationId xmlns="" xmlns:a16="http://schemas.microsoft.com/office/drawing/2014/main" id="{00000000-0008-0000-0300-0000ED380000}"/>
            </a:ext>
          </a:extLst>
        </xdr:cNvPr>
        <xdr:cNvSpPr>
          <a:spLocks noChangeShapeType="1"/>
        </xdr:cNvSpPr>
      </xdr:nvSpPr>
      <xdr:spPr bwMode="auto">
        <a:xfrm>
          <a:off x="8181975" y="1857375"/>
          <a:ext cx="681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28575</xdr:colOff>
      <xdr:row>5</xdr:row>
      <xdr:rowOff>0</xdr:rowOff>
    </xdr:from>
    <xdr:to>
      <xdr:col>8</xdr:col>
      <xdr:colOff>1295400</xdr:colOff>
      <xdr:row>5</xdr:row>
      <xdr:rowOff>0</xdr:rowOff>
    </xdr:to>
    <xdr:sp macro="" textlink="">
      <xdr:nvSpPr>
        <xdr:cNvPr id="14" name="Line 315">
          <a:extLst>
            <a:ext uri="{FF2B5EF4-FFF2-40B4-BE49-F238E27FC236}">
              <a16:creationId xmlns="" xmlns:a16="http://schemas.microsoft.com/office/drawing/2014/main" id="{00000000-0008-0000-0300-0000EE380000}"/>
            </a:ext>
          </a:extLst>
        </xdr:cNvPr>
        <xdr:cNvSpPr>
          <a:spLocks noChangeShapeType="1"/>
        </xdr:cNvSpPr>
      </xdr:nvSpPr>
      <xdr:spPr bwMode="auto">
        <a:xfrm>
          <a:off x="15030450" y="1857375"/>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5</xdr:row>
      <xdr:rowOff>0</xdr:rowOff>
    </xdr:from>
    <xdr:to>
      <xdr:col>9</xdr:col>
      <xdr:colOff>647700</xdr:colOff>
      <xdr:row>5</xdr:row>
      <xdr:rowOff>0</xdr:rowOff>
    </xdr:to>
    <xdr:sp macro="" textlink="">
      <xdr:nvSpPr>
        <xdr:cNvPr id="15" name="Line 316">
          <a:extLst>
            <a:ext uri="{FF2B5EF4-FFF2-40B4-BE49-F238E27FC236}">
              <a16:creationId xmlns="" xmlns:a16="http://schemas.microsoft.com/office/drawing/2014/main" id="{00000000-0008-0000-0300-0000EF380000}"/>
            </a:ext>
          </a:extLst>
        </xdr:cNvPr>
        <xdr:cNvSpPr>
          <a:spLocks noChangeShapeType="1"/>
        </xdr:cNvSpPr>
      </xdr:nvSpPr>
      <xdr:spPr bwMode="auto">
        <a:xfrm>
          <a:off x="18526125" y="18573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xdr:row>
      <xdr:rowOff>0</xdr:rowOff>
    </xdr:from>
    <xdr:to>
      <xdr:col>11</xdr:col>
      <xdr:colOff>1943100</xdr:colOff>
      <xdr:row>5</xdr:row>
      <xdr:rowOff>0</xdr:rowOff>
    </xdr:to>
    <xdr:sp macro="" textlink="">
      <xdr:nvSpPr>
        <xdr:cNvPr id="16" name="Line 317">
          <a:extLst>
            <a:ext uri="{FF2B5EF4-FFF2-40B4-BE49-F238E27FC236}">
              <a16:creationId xmlns="" xmlns:a16="http://schemas.microsoft.com/office/drawing/2014/main" id="{00000000-0008-0000-0300-0000F0380000}"/>
            </a:ext>
          </a:extLst>
        </xdr:cNvPr>
        <xdr:cNvSpPr>
          <a:spLocks noChangeShapeType="1"/>
        </xdr:cNvSpPr>
      </xdr:nvSpPr>
      <xdr:spPr bwMode="auto">
        <a:xfrm>
          <a:off x="23841075" y="1857375"/>
          <a:ext cx="192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5</xdr:row>
      <xdr:rowOff>0</xdr:rowOff>
    </xdr:from>
    <xdr:to>
      <xdr:col>12</xdr:col>
      <xdr:colOff>1485900</xdr:colOff>
      <xdr:row>5</xdr:row>
      <xdr:rowOff>0</xdr:rowOff>
    </xdr:to>
    <xdr:sp macro="" textlink="">
      <xdr:nvSpPr>
        <xdr:cNvPr id="17" name="Line 318">
          <a:extLst>
            <a:ext uri="{FF2B5EF4-FFF2-40B4-BE49-F238E27FC236}">
              <a16:creationId xmlns="" xmlns:a16="http://schemas.microsoft.com/office/drawing/2014/main" id="{00000000-0008-0000-0300-0000F1380000}"/>
            </a:ext>
          </a:extLst>
        </xdr:cNvPr>
        <xdr:cNvSpPr>
          <a:spLocks noChangeShapeType="1"/>
        </xdr:cNvSpPr>
      </xdr:nvSpPr>
      <xdr:spPr bwMode="auto">
        <a:xfrm>
          <a:off x="25784175" y="185737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0</xdr:rowOff>
    </xdr:from>
    <xdr:to>
      <xdr:col>13</xdr:col>
      <xdr:colOff>1085850</xdr:colOff>
      <xdr:row>5</xdr:row>
      <xdr:rowOff>0</xdr:rowOff>
    </xdr:to>
    <xdr:sp macro="" textlink="">
      <xdr:nvSpPr>
        <xdr:cNvPr id="18" name="Line 319">
          <a:extLst>
            <a:ext uri="{FF2B5EF4-FFF2-40B4-BE49-F238E27FC236}">
              <a16:creationId xmlns="" xmlns:a16="http://schemas.microsoft.com/office/drawing/2014/main" id="{00000000-0008-0000-0300-0000F2380000}"/>
            </a:ext>
          </a:extLst>
        </xdr:cNvPr>
        <xdr:cNvSpPr>
          <a:spLocks noChangeShapeType="1"/>
        </xdr:cNvSpPr>
      </xdr:nvSpPr>
      <xdr:spPr bwMode="auto">
        <a:xfrm>
          <a:off x="27822525" y="1857375"/>
          <a:ext cx="1085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meganetop.co.jp/" TargetMode="External"/><Relationship Id="rId117" Type="http://schemas.openxmlformats.org/officeDocument/2006/relationships/hyperlink" Target="http://www.tatsunopark.com/" TargetMode="External"/><Relationship Id="rId21" Type="http://schemas.openxmlformats.org/officeDocument/2006/relationships/hyperlink" Target="http://www.meganetop.co.jp/" TargetMode="External"/><Relationship Id="rId42" Type="http://schemas.openxmlformats.org/officeDocument/2006/relationships/hyperlink" Target="http://www.vill.nozawaonsen.nagano.jp/about/W002H0000011.html" TargetMode="External"/><Relationship Id="rId47" Type="http://schemas.openxmlformats.org/officeDocument/2006/relationships/hyperlink" Target="http://park3.wakwak.com/~issakinenkan/" TargetMode="External"/><Relationship Id="rId63" Type="http://schemas.openxmlformats.org/officeDocument/2006/relationships/hyperlink" Target="https://www.city.ueda.nagano.jp/site/ikenami" TargetMode="External"/><Relationship Id="rId68" Type="http://schemas.openxmlformats.org/officeDocument/2006/relationships/hyperlink" Target="http://www.bougakusou.com/" TargetMode="External"/><Relationship Id="rId84" Type="http://schemas.openxmlformats.org/officeDocument/2006/relationships/hyperlink" Target="http://www.takamine-kougen.co.jp/" TargetMode="External"/><Relationship Id="rId89" Type="http://schemas.openxmlformats.org/officeDocument/2006/relationships/hyperlink" Target="http://s-roman.sakura.ne.jp/index.htm" TargetMode="External"/><Relationship Id="rId112" Type="http://schemas.openxmlformats.org/officeDocument/2006/relationships/hyperlink" Target="http://www.ina-city-kankou.co.jp/" TargetMode="External"/><Relationship Id="rId133" Type="http://schemas.openxmlformats.org/officeDocument/2006/relationships/hyperlink" Target="http://sazana.jp/" TargetMode="External"/><Relationship Id="rId138" Type="http://schemas.openxmlformats.org/officeDocument/2006/relationships/hyperlink" Target="http://www.vill.takayama.nagano.jp/docs/6758691.html" TargetMode="External"/><Relationship Id="rId154" Type="http://schemas.openxmlformats.org/officeDocument/2006/relationships/hyperlink" Target="http://douwakan.com/" TargetMode="External"/><Relationship Id="rId16" Type="http://schemas.openxmlformats.org/officeDocument/2006/relationships/hyperlink" Target="http://www.tenguspa.com/" TargetMode="External"/><Relationship Id="rId107" Type="http://schemas.openxmlformats.org/officeDocument/2006/relationships/hyperlink" Target="https://www.atagawa-prince.co.jp/" TargetMode="External"/><Relationship Id="rId11" Type="http://schemas.openxmlformats.org/officeDocument/2006/relationships/hyperlink" Target="http://www.shinayoshi.com/" TargetMode="External"/><Relationship Id="rId32" Type="http://schemas.openxmlformats.org/officeDocument/2006/relationships/hyperlink" Target="http://www.kijimasou.com/" TargetMode="External"/><Relationship Id="rId37" Type="http://schemas.openxmlformats.org/officeDocument/2006/relationships/hyperlink" Target="http://www.maguseonsen.com/" TargetMode="External"/><Relationship Id="rId53" Type="http://schemas.openxmlformats.org/officeDocument/2006/relationships/hyperlink" Target="http://senoumi.jp/" TargetMode="External"/><Relationship Id="rId58" Type="http://schemas.openxmlformats.org/officeDocument/2006/relationships/hyperlink" Target="http://www.green-plaza.jp/" TargetMode="External"/><Relationship Id="rId74" Type="http://schemas.openxmlformats.org/officeDocument/2006/relationships/hyperlink" Target="http://hallolala.com/" TargetMode="External"/><Relationship Id="rId79" Type="http://schemas.openxmlformats.org/officeDocument/2006/relationships/hyperlink" Target="http://douwakan.com/" TargetMode="External"/><Relationship Id="rId102" Type="http://schemas.openxmlformats.org/officeDocument/2006/relationships/hyperlink" Target="http://www.meganetop.co.jp/" TargetMode="External"/><Relationship Id="rId123" Type="http://schemas.openxmlformats.org/officeDocument/2006/relationships/hyperlink" Target="http://www.vill.nozawaonsen.nagano.jp/about/W002H0000011.html" TargetMode="External"/><Relationship Id="rId128" Type="http://schemas.openxmlformats.org/officeDocument/2006/relationships/hyperlink" Target="http://park3.wakwak.com/~issakinenkan/" TargetMode="External"/><Relationship Id="rId144" Type="http://schemas.openxmlformats.org/officeDocument/2006/relationships/hyperlink" Target="https://www.city.ueda.nagano.jp/site/ikenami" TargetMode="External"/><Relationship Id="rId149" Type="http://schemas.openxmlformats.org/officeDocument/2006/relationships/hyperlink" Target="http://www.bougakusou.com/" TargetMode="External"/><Relationship Id="rId5" Type="http://schemas.openxmlformats.org/officeDocument/2006/relationships/hyperlink" Target="http://www.tokiwakan.com/" TargetMode="External"/><Relationship Id="rId90" Type="http://schemas.openxmlformats.org/officeDocument/2006/relationships/hyperlink" Target="http://www.shinayoshi.com/" TargetMode="External"/><Relationship Id="rId95" Type="http://schemas.openxmlformats.org/officeDocument/2006/relationships/hyperlink" Target="http://www.tenguspa.com/" TargetMode="External"/><Relationship Id="rId22" Type="http://schemas.openxmlformats.org/officeDocument/2006/relationships/hyperlink" Target="http://www.meganetop.co.jp/" TargetMode="External"/><Relationship Id="rId27" Type="http://schemas.openxmlformats.org/officeDocument/2006/relationships/hyperlink" Target="http://www.kasuganomori.com/" TargetMode="External"/><Relationship Id="rId43" Type="http://schemas.openxmlformats.org/officeDocument/2006/relationships/hyperlink" Target="http://www.yutakionsen.net/" TargetMode="External"/><Relationship Id="rId48" Type="http://schemas.openxmlformats.org/officeDocument/2006/relationships/hyperlink" Target="http://www.tokura1000yu.com/" TargetMode="External"/><Relationship Id="rId64" Type="http://schemas.openxmlformats.org/officeDocument/2006/relationships/hyperlink" Target="http://www.sl-kiyomizu.jp/" TargetMode="External"/><Relationship Id="rId69" Type="http://schemas.openxmlformats.org/officeDocument/2006/relationships/hyperlink" Target="http://tengunoyakata.com/" TargetMode="External"/><Relationship Id="rId113" Type="http://schemas.openxmlformats.org/officeDocument/2006/relationships/hyperlink" Target="http://www.kijimasou.com/" TargetMode="External"/><Relationship Id="rId118" Type="http://schemas.openxmlformats.org/officeDocument/2006/relationships/hyperlink" Target="http://www.maguseonsen.com/" TargetMode="External"/><Relationship Id="rId134" Type="http://schemas.openxmlformats.org/officeDocument/2006/relationships/hyperlink" Target="http://senoumi.jp/" TargetMode="External"/><Relationship Id="rId139" Type="http://schemas.openxmlformats.org/officeDocument/2006/relationships/hyperlink" Target="http://www.green-plaza.jp/" TargetMode="External"/><Relationship Id="rId80" Type="http://schemas.openxmlformats.org/officeDocument/2006/relationships/hyperlink" Target="http://nojiriko-museum.com/" TargetMode="External"/><Relationship Id="rId85" Type="http://schemas.openxmlformats.org/officeDocument/2006/relationships/hyperlink" Target="https://yachiho-kogen.com/ski/" TargetMode="External"/><Relationship Id="rId150" Type="http://schemas.openxmlformats.org/officeDocument/2006/relationships/hyperlink" Target="http://tengunoyakata.com/" TargetMode="External"/><Relationship Id="rId155" Type="http://schemas.openxmlformats.org/officeDocument/2006/relationships/printerSettings" Target="../printerSettings/printerSettings1.bin"/><Relationship Id="rId12" Type="http://schemas.openxmlformats.org/officeDocument/2006/relationships/hyperlink" Target="http://www.a-suiko.com/" TargetMode="External"/><Relationship Id="rId17" Type="http://schemas.openxmlformats.org/officeDocument/2006/relationships/hyperlink" Target="http://www.meganetop.co.jp/" TargetMode="External"/><Relationship Id="rId33" Type="http://schemas.openxmlformats.org/officeDocument/2006/relationships/hyperlink" Target="http://www.odp.jp/" TargetMode="External"/><Relationship Id="rId38" Type="http://schemas.openxmlformats.org/officeDocument/2006/relationships/hyperlink" Target="http://www.chikumagawa.net/" TargetMode="External"/><Relationship Id="rId59" Type="http://schemas.openxmlformats.org/officeDocument/2006/relationships/hyperlink" Target="http://purehouse-motoyama.world.coocan.jp/" TargetMode="External"/><Relationship Id="rId103" Type="http://schemas.openxmlformats.org/officeDocument/2006/relationships/hyperlink" Target="http://www.town.iizuna.nagano.jp/" TargetMode="External"/><Relationship Id="rId108" Type="http://schemas.openxmlformats.org/officeDocument/2006/relationships/hyperlink" Target="http://www.sagirisou.com/" TargetMode="External"/><Relationship Id="rId124" Type="http://schemas.openxmlformats.org/officeDocument/2006/relationships/hyperlink" Target="http://www.yutakionsen.net/" TargetMode="External"/><Relationship Id="rId129" Type="http://schemas.openxmlformats.org/officeDocument/2006/relationships/hyperlink" Target="http://www.tokura1000yu.com/" TargetMode="External"/><Relationship Id="rId20" Type="http://schemas.openxmlformats.org/officeDocument/2006/relationships/hyperlink" Target="http://www.meganetop.co.jp/" TargetMode="External"/><Relationship Id="rId41" Type="http://schemas.openxmlformats.org/officeDocument/2006/relationships/hyperlink" Target="http://www.bunkahokuryukan.com/" TargetMode="External"/><Relationship Id="rId54" Type="http://schemas.openxmlformats.org/officeDocument/2006/relationships/hyperlink" Target="http://inatori-kikuta.jp/" TargetMode="External"/><Relationship Id="rId62" Type="http://schemas.openxmlformats.org/officeDocument/2006/relationships/hyperlink" Target="https://sakaeclub.securesite.jp/" TargetMode="External"/><Relationship Id="rId70" Type="http://schemas.openxmlformats.org/officeDocument/2006/relationships/hyperlink" Target="https://www.city.ueda.nagano.jp/soshiki/ssangyo/2758.html" TargetMode="External"/><Relationship Id="rId75" Type="http://schemas.openxmlformats.org/officeDocument/2006/relationships/hyperlink" Target="https://nezame-hotel.com/" TargetMode="External"/><Relationship Id="rId83" Type="http://schemas.openxmlformats.org/officeDocument/2006/relationships/hyperlink" Target="http://www.tokiwakan.com/" TargetMode="External"/><Relationship Id="rId88" Type="http://schemas.openxmlformats.org/officeDocument/2006/relationships/hyperlink" Target="http://www.togakusi.com/" TargetMode="External"/><Relationship Id="rId91" Type="http://schemas.openxmlformats.org/officeDocument/2006/relationships/hyperlink" Target="http://www.a-suiko.com/" TargetMode="External"/><Relationship Id="rId96" Type="http://schemas.openxmlformats.org/officeDocument/2006/relationships/hyperlink" Target="http://www.meganetop.co.jp/" TargetMode="External"/><Relationship Id="rId111" Type="http://schemas.openxmlformats.org/officeDocument/2006/relationships/hyperlink" Target="http://www.meganetop.co.jp/" TargetMode="External"/><Relationship Id="rId132" Type="http://schemas.openxmlformats.org/officeDocument/2006/relationships/hyperlink" Target="http://tokai-h.co.jp/" TargetMode="External"/><Relationship Id="rId140" Type="http://schemas.openxmlformats.org/officeDocument/2006/relationships/hyperlink" Target="http://purehouse-motoyama.world.coocan.jp/" TargetMode="External"/><Relationship Id="rId145" Type="http://schemas.openxmlformats.org/officeDocument/2006/relationships/hyperlink" Target="http://www.sl-kiyomizu.jp/" TargetMode="External"/><Relationship Id="rId153" Type="http://schemas.openxmlformats.org/officeDocument/2006/relationships/hyperlink" Target="https://www.city.ueda.nagano.jp/tkyoiku/tanoshimu/hakubutsukan/tomoshibi/index.html" TargetMode="External"/><Relationship Id="rId1" Type="http://schemas.openxmlformats.org/officeDocument/2006/relationships/hyperlink" Target="http://douwakan.com/" TargetMode="External"/><Relationship Id="rId6" Type="http://schemas.openxmlformats.org/officeDocument/2006/relationships/hyperlink" Target="http://www.takamine-kougen.co.jp/" TargetMode="External"/><Relationship Id="rId15" Type="http://schemas.openxmlformats.org/officeDocument/2006/relationships/hyperlink" Target="http://www.valley.ne.jp/~mureson/" TargetMode="External"/><Relationship Id="rId23" Type="http://schemas.openxmlformats.org/officeDocument/2006/relationships/hyperlink" Target="http://www.meganetop.co.jp/" TargetMode="External"/><Relationship Id="rId28" Type="http://schemas.openxmlformats.org/officeDocument/2006/relationships/hyperlink" Target="https://www.atagawa-prince.co.jp/" TargetMode="External"/><Relationship Id="rId36" Type="http://schemas.openxmlformats.org/officeDocument/2006/relationships/hyperlink" Target="http://www.tatsunopark.com/" TargetMode="External"/><Relationship Id="rId49" Type="http://schemas.openxmlformats.org/officeDocument/2006/relationships/hyperlink" Target="http://oshiba.jp/" TargetMode="External"/><Relationship Id="rId57" Type="http://schemas.openxmlformats.org/officeDocument/2006/relationships/hyperlink" Target="http://www.vill.takayama.nagano.jp/docs/6758691.html" TargetMode="External"/><Relationship Id="rId106" Type="http://schemas.openxmlformats.org/officeDocument/2006/relationships/hyperlink" Target="http://www.kasuganomori.com/" TargetMode="External"/><Relationship Id="rId114" Type="http://schemas.openxmlformats.org/officeDocument/2006/relationships/hyperlink" Target="http://www.odp.jp/" TargetMode="External"/><Relationship Id="rId119" Type="http://schemas.openxmlformats.org/officeDocument/2006/relationships/hyperlink" Target="http://www.chikumagawa.net/" TargetMode="External"/><Relationship Id="rId127" Type="http://schemas.openxmlformats.org/officeDocument/2006/relationships/hyperlink" Target="http://www.meganetop.co.jp/" TargetMode="External"/><Relationship Id="rId10" Type="http://schemas.openxmlformats.org/officeDocument/2006/relationships/hyperlink" Target="http://s-roman.sakura.ne.jp/index.htm" TargetMode="External"/><Relationship Id="rId31" Type="http://schemas.openxmlformats.org/officeDocument/2006/relationships/hyperlink" Target="http://www.ina-city-kankou.co.jp/" TargetMode="External"/><Relationship Id="rId44" Type="http://schemas.openxmlformats.org/officeDocument/2006/relationships/hyperlink" Target="http://www.yunomaru.co.jp/" TargetMode="External"/><Relationship Id="rId52" Type="http://schemas.openxmlformats.org/officeDocument/2006/relationships/hyperlink" Target="http://sazana.jp/" TargetMode="External"/><Relationship Id="rId60" Type="http://schemas.openxmlformats.org/officeDocument/2006/relationships/hyperlink" Target="http://www.nozawagrand.com/" TargetMode="External"/><Relationship Id="rId65" Type="http://schemas.openxmlformats.org/officeDocument/2006/relationships/hyperlink" Target="http://www.koken-boring.co.jp/jwlbox/index.html" TargetMode="External"/><Relationship Id="rId73" Type="http://schemas.openxmlformats.org/officeDocument/2006/relationships/hyperlink" Target="http://douwakan.com/" TargetMode="External"/><Relationship Id="rId78" Type="http://schemas.openxmlformats.org/officeDocument/2006/relationships/hyperlink" Target="http://www.meganetop.co.jp/" TargetMode="External"/><Relationship Id="rId81" Type="http://schemas.openxmlformats.org/officeDocument/2006/relationships/hyperlink" Target="http://www.vill.ogawa.nagano.jp/kankou/bigland.htm" TargetMode="External"/><Relationship Id="rId86" Type="http://schemas.openxmlformats.org/officeDocument/2006/relationships/hyperlink" Target="http://www008.upp.so-net.ne.jp/lodge/" TargetMode="External"/><Relationship Id="rId94" Type="http://schemas.openxmlformats.org/officeDocument/2006/relationships/hyperlink" Target="http://www.valley.ne.jp/~mureson/" TargetMode="External"/><Relationship Id="rId99" Type="http://schemas.openxmlformats.org/officeDocument/2006/relationships/hyperlink" Target="http://www.meganetop.co.jp/" TargetMode="External"/><Relationship Id="rId101" Type="http://schemas.openxmlformats.org/officeDocument/2006/relationships/hyperlink" Target="http://www.meganetop.co.jp/" TargetMode="External"/><Relationship Id="rId122" Type="http://schemas.openxmlformats.org/officeDocument/2006/relationships/hyperlink" Target="http://www.bunkahokuryukan.com/" TargetMode="External"/><Relationship Id="rId130" Type="http://schemas.openxmlformats.org/officeDocument/2006/relationships/hyperlink" Target="http://oshiba.jp/" TargetMode="External"/><Relationship Id="rId135" Type="http://schemas.openxmlformats.org/officeDocument/2006/relationships/hyperlink" Target="http://inatori-kikuta.jp/" TargetMode="External"/><Relationship Id="rId143" Type="http://schemas.openxmlformats.org/officeDocument/2006/relationships/hyperlink" Target="https://sakaeclub.securesite.jp/" TargetMode="External"/><Relationship Id="rId148" Type="http://schemas.openxmlformats.org/officeDocument/2006/relationships/hyperlink" Target="http://www.e-minowa.jp/nagataso/contact/" TargetMode="External"/><Relationship Id="rId151" Type="http://schemas.openxmlformats.org/officeDocument/2006/relationships/hyperlink" Target="https://www.city.ueda.nagano.jp/soshiki/ssangyo/2758.html" TargetMode="External"/><Relationship Id="rId156" Type="http://schemas.openxmlformats.org/officeDocument/2006/relationships/drawing" Target="../drawings/drawing1.xml"/><Relationship Id="rId4" Type="http://schemas.openxmlformats.org/officeDocument/2006/relationships/hyperlink" Target="http://iizunaresort.com/" TargetMode="External"/><Relationship Id="rId9" Type="http://schemas.openxmlformats.org/officeDocument/2006/relationships/hyperlink" Target="http://www.togakusi.com/" TargetMode="External"/><Relationship Id="rId13" Type="http://schemas.openxmlformats.org/officeDocument/2006/relationships/hyperlink" Target="http://www.town.yamanouchi.nagano.jp/kaedenoyu/" TargetMode="External"/><Relationship Id="rId18" Type="http://schemas.openxmlformats.org/officeDocument/2006/relationships/hyperlink" Target="http://www.meganetop.co.jp/" TargetMode="External"/><Relationship Id="rId39" Type="http://schemas.openxmlformats.org/officeDocument/2006/relationships/hyperlink" Target="https://www.ningyoukan.net/" TargetMode="External"/><Relationship Id="rId109" Type="http://schemas.openxmlformats.org/officeDocument/2006/relationships/hyperlink" Target="http://w2.avis.ne.jp/~nezame-h/" TargetMode="External"/><Relationship Id="rId34" Type="http://schemas.openxmlformats.org/officeDocument/2006/relationships/hyperlink" Target="http://www.yusankan.co.jp/" TargetMode="External"/><Relationship Id="rId50" Type="http://schemas.openxmlformats.org/officeDocument/2006/relationships/hyperlink" Target="http://hoshinohotel.co.jp/" TargetMode="External"/><Relationship Id="rId55" Type="http://schemas.openxmlformats.org/officeDocument/2006/relationships/hyperlink" Target="http://www.meganetop.co.jp/" TargetMode="External"/><Relationship Id="rId76" Type="http://schemas.openxmlformats.org/officeDocument/2006/relationships/hyperlink" Target="http://www.meganetop.co.jp/" TargetMode="External"/><Relationship Id="rId97" Type="http://schemas.openxmlformats.org/officeDocument/2006/relationships/hyperlink" Target="http://www.meganetop.co.jp/" TargetMode="External"/><Relationship Id="rId104" Type="http://schemas.openxmlformats.org/officeDocument/2006/relationships/hyperlink" Target="http://www.nakadanasou.com/" TargetMode="External"/><Relationship Id="rId120" Type="http://schemas.openxmlformats.org/officeDocument/2006/relationships/hyperlink" Target="https://www.ningyoukan.net/" TargetMode="External"/><Relationship Id="rId125" Type="http://schemas.openxmlformats.org/officeDocument/2006/relationships/hyperlink" Target="http://www.yunomaru.co.jp/" TargetMode="External"/><Relationship Id="rId141" Type="http://schemas.openxmlformats.org/officeDocument/2006/relationships/hyperlink" Target="http://www.nozawagrand.com/" TargetMode="External"/><Relationship Id="rId146" Type="http://schemas.openxmlformats.org/officeDocument/2006/relationships/hyperlink" Target="http://www.koken-boring.co.jp/jwlbox/index.html" TargetMode="External"/><Relationship Id="rId7" Type="http://schemas.openxmlformats.org/officeDocument/2006/relationships/hyperlink" Target="https://yachiho-kogen.com/ski/" TargetMode="External"/><Relationship Id="rId71" Type="http://schemas.openxmlformats.org/officeDocument/2006/relationships/hyperlink" Target="http://www.meganetop.co.jp/" TargetMode="External"/><Relationship Id="rId92" Type="http://schemas.openxmlformats.org/officeDocument/2006/relationships/hyperlink" Target="http://www.town.yamanouchi.nagano.jp/kaedenoyu/" TargetMode="External"/><Relationship Id="rId2" Type="http://schemas.openxmlformats.org/officeDocument/2006/relationships/hyperlink" Target="http://nojiriko-museum.com/" TargetMode="External"/><Relationship Id="rId29" Type="http://schemas.openxmlformats.org/officeDocument/2006/relationships/hyperlink" Target="http://www.sagirisou.com/" TargetMode="External"/><Relationship Id="rId24" Type="http://schemas.openxmlformats.org/officeDocument/2006/relationships/hyperlink" Target="http://www.town.iizuna.nagano.jp/" TargetMode="External"/><Relationship Id="rId40" Type="http://schemas.openxmlformats.org/officeDocument/2006/relationships/hyperlink" Target="http://www.nabekura.net/" TargetMode="External"/><Relationship Id="rId45" Type="http://schemas.openxmlformats.org/officeDocument/2006/relationships/hyperlink" Target="http://www.meganetop.co.jp/" TargetMode="External"/><Relationship Id="rId66" Type="http://schemas.openxmlformats.org/officeDocument/2006/relationships/hyperlink" Target="http://gekkabijin.co.jp/" TargetMode="External"/><Relationship Id="rId87" Type="http://schemas.openxmlformats.org/officeDocument/2006/relationships/hyperlink" Target="http://www.meganetop.co.jp/" TargetMode="External"/><Relationship Id="rId110" Type="http://schemas.openxmlformats.org/officeDocument/2006/relationships/hyperlink" Target="http://www.dia.janis.or.jp/~kataoka/" TargetMode="External"/><Relationship Id="rId115" Type="http://schemas.openxmlformats.org/officeDocument/2006/relationships/hyperlink" Target="http://www.yusankan.co.jp/" TargetMode="External"/><Relationship Id="rId131" Type="http://schemas.openxmlformats.org/officeDocument/2006/relationships/hyperlink" Target="http://hoshinohotel.co.jp/" TargetMode="External"/><Relationship Id="rId136" Type="http://schemas.openxmlformats.org/officeDocument/2006/relationships/hyperlink" Target="http://www.meganetop.co.jp/" TargetMode="External"/><Relationship Id="rId157" Type="http://schemas.openxmlformats.org/officeDocument/2006/relationships/vmlDrawing" Target="../drawings/vmlDrawing1.vml"/><Relationship Id="rId61" Type="http://schemas.openxmlformats.org/officeDocument/2006/relationships/hyperlink" Target="http://www.panorama-kijima.com/" TargetMode="External"/><Relationship Id="rId82" Type="http://schemas.openxmlformats.org/officeDocument/2006/relationships/hyperlink" Target="http://iizunaresort.com/" TargetMode="External"/><Relationship Id="rId152" Type="http://schemas.openxmlformats.org/officeDocument/2006/relationships/hyperlink" Target="http://www.meganetop.co.jp/" TargetMode="External"/><Relationship Id="rId19" Type="http://schemas.openxmlformats.org/officeDocument/2006/relationships/hyperlink" Target="http://www.meganetop.co.jp/" TargetMode="External"/><Relationship Id="rId14" Type="http://schemas.openxmlformats.org/officeDocument/2006/relationships/hyperlink" Target="http://www.senjukaku.com/" TargetMode="External"/><Relationship Id="rId30" Type="http://schemas.openxmlformats.org/officeDocument/2006/relationships/hyperlink" Target="http://www.meganetop.co.jp/" TargetMode="External"/><Relationship Id="rId35" Type="http://schemas.openxmlformats.org/officeDocument/2006/relationships/hyperlink" Target="https://yachiho-kogen.com/camp" TargetMode="External"/><Relationship Id="rId56" Type="http://schemas.openxmlformats.org/officeDocument/2006/relationships/hyperlink" Target="http://www.komagane-linx.co.jp/" TargetMode="External"/><Relationship Id="rId77" Type="http://schemas.openxmlformats.org/officeDocument/2006/relationships/hyperlink" Target="http://www.meganetop.co.jp/" TargetMode="External"/><Relationship Id="rId100" Type="http://schemas.openxmlformats.org/officeDocument/2006/relationships/hyperlink" Target="http://www.meganetop.co.jp/" TargetMode="External"/><Relationship Id="rId105" Type="http://schemas.openxmlformats.org/officeDocument/2006/relationships/hyperlink" Target="http://www.meganetop.co.jp/" TargetMode="External"/><Relationship Id="rId126" Type="http://schemas.openxmlformats.org/officeDocument/2006/relationships/hyperlink" Target="http://www.meganetop.co.jp/" TargetMode="External"/><Relationship Id="rId147" Type="http://schemas.openxmlformats.org/officeDocument/2006/relationships/hyperlink" Target="http://gekkabijin.co.jp/" TargetMode="External"/><Relationship Id="rId8" Type="http://schemas.openxmlformats.org/officeDocument/2006/relationships/hyperlink" Target="http://www.meganetop.co.jp/" TargetMode="External"/><Relationship Id="rId51" Type="http://schemas.openxmlformats.org/officeDocument/2006/relationships/hyperlink" Target="http://tokai-h.co.jp/" TargetMode="External"/><Relationship Id="rId72" Type="http://schemas.openxmlformats.org/officeDocument/2006/relationships/hyperlink" Target="https://www.city.ueda.nagano.jp/tkyoiku/tanoshimu/hakubutsukan/tomoshibi/index.html" TargetMode="External"/><Relationship Id="rId93" Type="http://schemas.openxmlformats.org/officeDocument/2006/relationships/hyperlink" Target="http://www.senjukaku.com/" TargetMode="External"/><Relationship Id="rId98" Type="http://schemas.openxmlformats.org/officeDocument/2006/relationships/hyperlink" Target="http://www.meganetop.co.jp/" TargetMode="External"/><Relationship Id="rId121" Type="http://schemas.openxmlformats.org/officeDocument/2006/relationships/hyperlink" Target="http://www.nabekura.net/" TargetMode="External"/><Relationship Id="rId142" Type="http://schemas.openxmlformats.org/officeDocument/2006/relationships/hyperlink" Target="http://www.panorama-kijima.com/" TargetMode="External"/><Relationship Id="rId3" Type="http://schemas.openxmlformats.org/officeDocument/2006/relationships/hyperlink" Target="http://www.vill.ogawa.nagano.jp/kankou/bigland.htm" TargetMode="External"/><Relationship Id="rId25" Type="http://schemas.openxmlformats.org/officeDocument/2006/relationships/hyperlink" Target="http://www.nakadanasou.com/" TargetMode="External"/><Relationship Id="rId46" Type="http://schemas.openxmlformats.org/officeDocument/2006/relationships/hyperlink" Target="http://www.meganetop.co.jp/" TargetMode="External"/><Relationship Id="rId67" Type="http://schemas.openxmlformats.org/officeDocument/2006/relationships/hyperlink" Target="http://www.e-minowa.jp/nagataso/contact/" TargetMode="External"/><Relationship Id="rId116" Type="http://schemas.openxmlformats.org/officeDocument/2006/relationships/hyperlink" Target="https://yachiho-kogen.com/camp" TargetMode="External"/><Relationship Id="rId137" Type="http://schemas.openxmlformats.org/officeDocument/2006/relationships/hyperlink" Target="http://www.komagane-linx.co.jp/" TargetMode="External"/><Relationship Id="rId15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hyperlink" Target="http://www.meganetop.co.jp/" TargetMode="External"/><Relationship Id="rId21" Type="http://schemas.openxmlformats.org/officeDocument/2006/relationships/hyperlink" Target="http://www.meganetop.co.jp/" TargetMode="External"/><Relationship Id="rId34" Type="http://schemas.openxmlformats.org/officeDocument/2006/relationships/hyperlink" Target="http://www.sagirisou.com/" TargetMode="External"/><Relationship Id="rId42" Type="http://schemas.openxmlformats.org/officeDocument/2006/relationships/hyperlink" Target="http://www.yusankan.co.jp/" TargetMode="External"/><Relationship Id="rId47" Type="http://schemas.openxmlformats.org/officeDocument/2006/relationships/hyperlink" Target="https://www.ningyoukan.net/" TargetMode="External"/><Relationship Id="rId50" Type="http://schemas.openxmlformats.org/officeDocument/2006/relationships/hyperlink" Target="http://www.bunkahokuryukan.com/" TargetMode="External"/><Relationship Id="rId55" Type="http://schemas.openxmlformats.org/officeDocument/2006/relationships/hyperlink" Target="http://www.meganetop.co.jp/" TargetMode="External"/><Relationship Id="rId63" Type="http://schemas.openxmlformats.org/officeDocument/2006/relationships/hyperlink" Target="http://sazana.jp/" TargetMode="External"/><Relationship Id="rId68" Type="http://schemas.openxmlformats.org/officeDocument/2006/relationships/hyperlink" Target="http://www.meganetop.co.jp/" TargetMode="External"/><Relationship Id="rId76" Type="http://schemas.openxmlformats.org/officeDocument/2006/relationships/hyperlink" Target="http://www.nozawagrand.com/" TargetMode="External"/><Relationship Id="rId84" Type="http://schemas.openxmlformats.org/officeDocument/2006/relationships/hyperlink" Target="http://gekkabijin.co.jp/" TargetMode="External"/><Relationship Id="rId89" Type="http://schemas.openxmlformats.org/officeDocument/2006/relationships/hyperlink" Target="https://www.city.ueda.nagano.jp/soshiki/ssangyo/2758.html" TargetMode="External"/><Relationship Id="rId97" Type="http://schemas.openxmlformats.org/officeDocument/2006/relationships/comments" Target="../comments2.xml"/><Relationship Id="rId7" Type="http://schemas.openxmlformats.org/officeDocument/2006/relationships/hyperlink" Target="http://www.takamine-kougen.co.jp/" TargetMode="External"/><Relationship Id="rId71" Type="http://schemas.openxmlformats.org/officeDocument/2006/relationships/hyperlink" Target="http://www.vill.takayama.nagano.jp/docs/6758691.html" TargetMode="External"/><Relationship Id="rId92" Type="http://schemas.openxmlformats.org/officeDocument/2006/relationships/hyperlink" Target="http://www.hotel-platon.jp/" TargetMode="External"/><Relationship Id="rId2" Type="http://schemas.openxmlformats.org/officeDocument/2006/relationships/hyperlink" Target="http://douwakan.com/" TargetMode="External"/><Relationship Id="rId16" Type="http://schemas.openxmlformats.org/officeDocument/2006/relationships/hyperlink" Target="http://www.town.yamanouchi.nagano.jp/kaedenoyu/" TargetMode="External"/><Relationship Id="rId29" Type="http://schemas.openxmlformats.org/officeDocument/2006/relationships/hyperlink" Target="http://www.nakadanasou.com/" TargetMode="External"/><Relationship Id="rId11" Type="http://schemas.openxmlformats.org/officeDocument/2006/relationships/hyperlink" Target="http://www.meganetop.co.jp/" TargetMode="External"/><Relationship Id="rId24" Type="http://schemas.openxmlformats.org/officeDocument/2006/relationships/hyperlink" Target="http://www.meganetop.co.jp/" TargetMode="External"/><Relationship Id="rId32" Type="http://schemas.openxmlformats.org/officeDocument/2006/relationships/hyperlink" Target="http://www.kasuganomori.com/" TargetMode="External"/><Relationship Id="rId37" Type="http://schemas.openxmlformats.org/officeDocument/2006/relationships/hyperlink" Target="http://www.meganetop.co.jp/" TargetMode="External"/><Relationship Id="rId40" Type="http://schemas.openxmlformats.org/officeDocument/2006/relationships/hyperlink" Target="http://www.kijimasou.com/" TargetMode="External"/><Relationship Id="rId45" Type="http://schemas.openxmlformats.org/officeDocument/2006/relationships/hyperlink" Target="http://www.maguseonsen.com/" TargetMode="External"/><Relationship Id="rId53" Type="http://schemas.openxmlformats.org/officeDocument/2006/relationships/hyperlink" Target="http://www.yunomaru.co.jp/" TargetMode="External"/><Relationship Id="rId58" Type="http://schemas.openxmlformats.org/officeDocument/2006/relationships/hyperlink" Target="http://oshiba.jp/" TargetMode="External"/><Relationship Id="rId66" Type="http://schemas.openxmlformats.org/officeDocument/2006/relationships/hyperlink" Target="http://inatori-kikuta.jp/" TargetMode="External"/><Relationship Id="rId74" Type="http://schemas.openxmlformats.org/officeDocument/2006/relationships/hyperlink" Target="http://www.p-fieldnote.sakura.ne.jp/fieldnote.htm" TargetMode="External"/><Relationship Id="rId79" Type="http://schemas.openxmlformats.org/officeDocument/2006/relationships/hyperlink" Target="http://www.miy.janis.or.jp/~tmtland/access.html" TargetMode="External"/><Relationship Id="rId87" Type="http://schemas.openxmlformats.org/officeDocument/2006/relationships/hyperlink" Target="http://fujimikogen-ski.jp/" TargetMode="External"/><Relationship Id="rId5" Type="http://schemas.openxmlformats.org/officeDocument/2006/relationships/hyperlink" Target="http://iizunaresort.com/" TargetMode="External"/><Relationship Id="rId61" Type="http://schemas.openxmlformats.org/officeDocument/2006/relationships/hyperlink" Target="http://yamaju.in/" TargetMode="External"/><Relationship Id="rId82" Type="http://schemas.openxmlformats.org/officeDocument/2006/relationships/hyperlink" Target="http://www.sl-kiyomizu.jp/" TargetMode="External"/><Relationship Id="rId90" Type="http://schemas.openxmlformats.org/officeDocument/2006/relationships/hyperlink" Target="http://www.meganetop.co.jp/" TargetMode="External"/><Relationship Id="rId95" Type="http://schemas.openxmlformats.org/officeDocument/2006/relationships/drawing" Target="../drawings/drawing2.xml"/><Relationship Id="rId19" Type="http://schemas.openxmlformats.org/officeDocument/2006/relationships/hyperlink" Target="http://www.tenguspa.com/" TargetMode="External"/><Relationship Id="rId14" Type="http://schemas.openxmlformats.org/officeDocument/2006/relationships/hyperlink" Target="http://www.shinayoshi.com/" TargetMode="External"/><Relationship Id="rId22" Type="http://schemas.openxmlformats.org/officeDocument/2006/relationships/hyperlink" Target="http://www.meganetop.co.jp/" TargetMode="External"/><Relationship Id="rId27" Type="http://schemas.openxmlformats.org/officeDocument/2006/relationships/hyperlink" Target="http://www.meganetop.co.jp/" TargetMode="External"/><Relationship Id="rId30" Type="http://schemas.openxmlformats.org/officeDocument/2006/relationships/hyperlink" Target="http://www.meganetop.co.jp/" TargetMode="External"/><Relationship Id="rId35" Type="http://schemas.openxmlformats.org/officeDocument/2006/relationships/hyperlink" Target="http://w2.avis.ne.jp/~nezame-h/" TargetMode="External"/><Relationship Id="rId43" Type="http://schemas.openxmlformats.org/officeDocument/2006/relationships/hyperlink" Target="https://yachiho-kogen.com/camp" TargetMode="External"/><Relationship Id="rId48" Type="http://schemas.openxmlformats.org/officeDocument/2006/relationships/hyperlink" Target="http://www.vill.sakae.nagano.jp/skousya/index.html" TargetMode="External"/><Relationship Id="rId56" Type="http://schemas.openxmlformats.org/officeDocument/2006/relationships/hyperlink" Target="http://park3.wakwak.com/~issakinenkan/" TargetMode="External"/><Relationship Id="rId64" Type="http://schemas.openxmlformats.org/officeDocument/2006/relationships/hyperlink" Target="http://inatoriso.com/" TargetMode="External"/><Relationship Id="rId69" Type="http://schemas.openxmlformats.org/officeDocument/2006/relationships/hyperlink" Target="http://kabuchanmura.jp/onsen/" TargetMode="External"/><Relationship Id="rId77" Type="http://schemas.openxmlformats.org/officeDocument/2006/relationships/hyperlink" Target="http://www.miy.janis.or.jp/~noyosa/" TargetMode="External"/><Relationship Id="rId8" Type="http://schemas.openxmlformats.org/officeDocument/2006/relationships/hyperlink" Target="https://yachiho-kogen.com/ski/" TargetMode="External"/><Relationship Id="rId51" Type="http://schemas.openxmlformats.org/officeDocument/2006/relationships/hyperlink" Target="http://www.vill.nozawaonsen.nagano.jp/about/W002H0000011.html" TargetMode="External"/><Relationship Id="rId72" Type="http://schemas.openxmlformats.org/officeDocument/2006/relationships/hyperlink" Target="http://www.miy.janis.or.jp/~kitano/" TargetMode="External"/><Relationship Id="rId80" Type="http://schemas.openxmlformats.org/officeDocument/2006/relationships/hyperlink" Target="https://sakaeclub.securesite.jp/" TargetMode="External"/><Relationship Id="rId85" Type="http://schemas.openxmlformats.org/officeDocument/2006/relationships/hyperlink" Target="http://www.e-minowa.jp/nagataso/contact/" TargetMode="External"/><Relationship Id="rId93" Type="http://schemas.openxmlformats.org/officeDocument/2006/relationships/hyperlink" Target="http://douwakan.com/" TargetMode="External"/><Relationship Id="rId3" Type="http://schemas.openxmlformats.org/officeDocument/2006/relationships/hyperlink" Target="http://nojiriko-museum.com/" TargetMode="External"/><Relationship Id="rId12" Type="http://schemas.openxmlformats.org/officeDocument/2006/relationships/hyperlink" Target="http://www.togakusi.com/" TargetMode="External"/><Relationship Id="rId17" Type="http://schemas.openxmlformats.org/officeDocument/2006/relationships/hyperlink" Target="http://www.senjukaku.com/" TargetMode="External"/><Relationship Id="rId25" Type="http://schemas.openxmlformats.org/officeDocument/2006/relationships/hyperlink" Target="http://www.meganetop.co.jp/" TargetMode="External"/><Relationship Id="rId33" Type="http://schemas.openxmlformats.org/officeDocument/2006/relationships/hyperlink" Target="https://www.atagawa-prince.co.jp/" TargetMode="External"/><Relationship Id="rId38" Type="http://schemas.openxmlformats.org/officeDocument/2006/relationships/hyperlink" Target="http://www.ina-city-kankou.co.jp/cms/modules/tinyd7/index.php?id=2" TargetMode="External"/><Relationship Id="rId46" Type="http://schemas.openxmlformats.org/officeDocument/2006/relationships/hyperlink" Target="http://www.chikumagawa.net/" TargetMode="External"/><Relationship Id="rId59" Type="http://schemas.openxmlformats.org/officeDocument/2006/relationships/hyperlink" Target="http://www.restaurant-chestnut.jp/" TargetMode="External"/><Relationship Id="rId67" Type="http://schemas.openxmlformats.org/officeDocument/2006/relationships/hyperlink" Target="http://yamadaso.net/" TargetMode="External"/><Relationship Id="rId20" Type="http://schemas.openxmlformats.org/officeDocument/2006/relationships/hyperlink" Target="http://www.meganetop.co.jp/" TargetMode="External"/><Relationship Id="rId41" Type="http://schemas.openxmlformats.org/officeDocument/2006/relationships/hyperlink" Target="http://www.odp.jp/" TargetMode="External"/><Relationship Id="rId54" Type="http://schemas.openxmlformats.org/officeDocument/2006/relationships/hyperlink" Target="http://www.meganetop.co.jp/" TargetMode="External"/><Relationship Id="rId62" Type="http://schemas.openxmlformats.org/officeDocument/2006/relationships/hyperlink" Target="http://tokai-h.co.jp/" TargetMode="External"/><Relationship Id="rId70" Type="http://schemas.openxmlformats.org/officeDocument/2006/relationships/hyperlink" Target="http://www.komagane-linx.co.jp/" TargetMode="External"/><Relationship Id="rId75" Type="http://schemas.openxmlformats.org/officeDocument/2006/relationships/hyperlink" Target="http://purehouse-motoyama.world.coocan.jp/" TargetMode="External"/><Relationship Id="rId83" Type="http://schemas.openxmlformats.org/officeDocument/2006/relationships/hyperlink" Target="http://www.koken-boring.co.jp/jwlbox/index.html" TargetMode="External"/><Relationship Id="rId88" Type="http://schemas.openxmlformats.org/officeDocument/2006/relationships/hyperlink" Target="http://tengunoyakata.com/" TargetMode="External"/><Relationship Id="rId91" Type="http://schemas.openxmlformats.org/officeDocument/2006/relationships/hyperlink" Target="https://www.city.ueda.nagano.jp/tkyoiku/tanoshimu/hakubutsukan/tomoshibi/index.html" TargetMode="External"/><Relationship Id="rId96" Type="http://schemas.openxmlformats.org/officeDocument/2006/relationships/vmlDrawing" Target="../drawings/vmlDrawing2.vml"/><Relationship Id="rId1" Type="http://schemas.openxmlformats.org/officeDocument/2006/relationships/hyperlink" Target="http://www.d6.dion.ne.jp/~yuuzan/" TargetMode="External"/><Relationship Id="rId6" Type="http://schemas.openxmlformats.org/officeDocument/2006/relationships/hyperlink" Target="http://www.tokiwakan.com/" TargetMode="External"/><Relationship Id="rId15" Type="http://schemas.openxmlformats.org/officeDocument/2006/relationships/hyperlink" Target="http://www.a-suiko.com/" TargetMode="External"/><Relationship Id="rId23" Type="http://schemas.openxmlformats.org/officeDocument/2006/relationships/hyperlink" Target="http://www.meganetop.co.jp/" TargetMode="External"/><Relationship Id="rId28" Type="http://schemas.openxmlformats.org/officeDocument/2006/relationships/hyperlink" Target="http://www.town.iizuna.nagano.jp/" TargetMode="External"/><Relationship Id="rId36" Type="http://schemas.openxmlformats.org/officeDocument/2006/relationships/hyperlink" Target="http://www.dia.janis.or.jp/~kataoka/" TargetMode="External"/><Relationship Id="rId49" Type="http://schemas.openxmlformats.org/officeDocument/2006/relationships/hyperlink" Target="http://www.nabekura.net/" TargetMode="External"/><Relationship Id="rId57" Type="http://schemas.openxmlformats.org/officeDocument/2006/relationships/hyperlink" Target="http://www.tokura1000yu.com/" TargetMode="External"/><Relationship Id="rId10" Type="http://schemas.openxmlformats.org/officeDocument/2006/relationships/hyperlink" Target="http://www008.upp.so-net.ne.jp/lodge/" TargetMode="External"/><Relationship Id="rId31" Type="http://schemas.openxmlformats.org/officeDocument/2006/relationships/hyperlink" Target="http://pensionhanaguruma.com/" TargetMode="External"/><Relationship Id="rId44" Type="http://schemas.openxmlformats.org/officeDocument/2006/relationships/hyperlink" Target="http://www.tatsunopark.com/" TargetMode="External"/><Relationship Id="rId52" Type="http://schemas.openxmlformats.org/officeDocument/2006/relationships/hyperlink" Target="http://www.yutakionsen.net/" TargetMode="External"/><Relationship Id="rId60" Type="http://schemas.openxmlformats.org/officeDocument/2006/relationships/hyperlink" Target="http://hoshinohotel.co.jp/" TargetMode="External"/><Relationship Id="rId65" Type="http://schemas.openxmlformats.org/officeDocument/2006/relationships/hyperlink" Target="http://senoumi.jp/" TargetMode="External"/><Relationship Id="rId73" Type="http://schemas.openxmlformats.org/officeDocument/2006/relationships/hyperlink" Target="http://www.green-plaza.jp/" TargetMode="External"/><Relationship Id="rId78" Type="http://schemas.openxmlformats.org/officeDocument/2006/relationships/hyperlink" Target="http://www.panorama-kijima.com/" TargetMode="External"/><Relationship Id="rId81" Type="http://schemas.openxmlformats.org/officeDocument/2006/relationships/hyperlink" Target="https://www.city.ueda.nagano.jp/site/ikenami" TargetMode="External"/><Relationship Id="rId86" Type="http://schemas.openxmlformats.org/officeDocument/2006/relationships/hyperlink" Target="http://www.bougakusou.com/" TargetMode="External"/><Relationship Id="rId94" Type="http://schemas.openxmlformats.org/officeDocument/2006/relationships/printerSettings" Target="../printerSettings/printerSettings2.bin"/><Relationship Id="rId4" Type="http://schemas.openxmlformats.org/officeDocument/2006/relationships/hyperlink" Target="http://www.vill.ogawa.nagano.jp/kankou/bigland.htm" TargetMode="External"/><Relationship Id="rId9" Type="http://schemas.openxmlformats.org/officeDocument/2006/relationships/hyperlink" Target="http://www.tirol.gr.jp/" TargetMode="External"/><Relationship Id="rId13" Type="http://schemas.openxmlformats.org/officeDocument/2006/relationships/hyperlink" Target="http://s-roman.sakura.ne.jp/index.htm" TargetMode="External"/><Relationship Id="rId18" Type="http://schemas.openxmlformats.org/officeDocument/2006/relationships/hyperlink" Target="http://www.valley.ne.jp/~mureson/" TargetMode="External"/><Relationship Id="rId39" Type="http://schemas.openxmlformats.org/officeDocument/2006/relationships/hyperlink" Target="http://www.ina-city-kankou.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B186"/>
  <sheetViews>
    <sheetView tabSelected="1" view="pageBreakPreview" zoomScale="70" zoomScaleNormal="90" zoomScaleSheetLayoutView="70" workbookViewId="0">
      <selection activeCell="E3" sqref="E3"/>
    </sheetView>
  </sheetViews>
  <sheetFormatPr defaultColWidth="8.125" defaultRowHeight="13.5" customHeight="1"/>
  <cols>
    <col min="1" max="1" width="7.5" style="120" customWidth="1"/>
    <col min="2" max="2" width="8.5" style="112" customWidth="1"/>
    <col min="3" max="3" width="5" style="127" hidden="1" customWidth="1"/>
    <col min="4" max="4" width="4.375" style="112" hidden="1" customWidth="1"/>
    <col min="5" max="5" width="45.875" style="114" customWidth="1"/>
    <col min="6" max="6" width="41.75" style="114" hidden="1" customWidth="1"/>
    <col min="7" max="7" width="40.625" style="115" hidden="1" customWidth="1"/>
    <col min="8" max="8" width="35.25" style="116" customWidth="1"/>
    <col min="9" max="9" width="15.375" style="116" customWidth="1"/>
    <col min="10" max="10" width="24" style="116" hidden="1" customWidth="1"/>
    <col min="11" max="11" width="22.25" style="117" hidden="1" customWidth="1"/>
    <col min="12" max="12" width="25.625" style="117" hidden="1" customWidth="1"/>
    <col min="13" max="13" width="30.625" style="113" hidden="1" customWidth="1"/>
    <col min="14" max="14" width="33.375" style="113" customWidth="1"/>
    <col min="15" max="15" width="45.5" style="113" customWidth="1"/>
    <col min="16" max="16" width="41.25" style="113" customWidth="1"/>
    <col min="17" max="17" width="5.75" style="112" hidden="1" customWidth="1"/>
    <col min="18" max="18" width="0" style="116" hidden="1" customWidth="1"/>
    <col min="19" max="20" width="1.25" style="116" hidden="1" customWidth="1"/>
    <col min="21" max="21" width="5.5" style="116" hidden="1" customWidth="1"/>
    <col min="22" max="22" width="2.25" style="116" hidden="1" customWidth="1"/>
    <col min="23" max="23" width="6.375" style="116" hidden="1" customWidth="1"/>
    <col min="24" max="24" width="2.25" style="116" hidden="1" customWidth="1"/>
    <col min="25" max="25" width="5.5" style="116" hidden="1" customWidth="1"/>
    <col min="26" max="30" width="4.125" style="116" hidden="1" customWidth="1"/>
    <col min="31" max="31" width="5.375" style="116" hidden="1" customWidth="1"/>
    <col min="32" max="32" width="0" style="116" hidden="1" customWidth="1"/>
    <col min="33" max="33" width="2.75" style="116" hidden="1" customWidth="1"/>
    <col min="34" max="34" width="0" style="116" hidden="1" customWidth="1"/>
    <col min="35" max="35" width="2.875" style="116" customWidth="1"/>
    <col min="36" max="16384" width="8.125" style="116"/>
  </cols>
  <sheetData>
    <row r="1" spans="1:106" ht="189.75" customHeight="1">
      <c r="A1" s="138"/>
      <c r="C1" s="113"/>
      <c r="D1" s="113"/>
      <c r="Q1" s="113"/>
      <c r="U1" s="188"/>
      <c r="V1" s="189"/>
      <c r="W1" s="189"/>
      <c r="X1" s="189"/>
      <c r="Y1" s="189"/>
      <c r="Z1" s="189"/>
      <c r="AA1" s="189"/>
      <c r="AB1" s="189"/>
      <c r="AC1" s="189"/>
      <c r="AD1" s="189"/>
      <c r="AE1" s="190"/>
    </row>
    <row r="2" spans="1:106" ht="30">
      <c r="A2" s="137" t="s">
        <v>1292</v>
      </c>
      <c r="C2" s="113"/>
      <c r="D2" s="113"/>
      <c r="Q2" s="113"/>
      <c r="U2" s="139"/>
      <c r="V2" s="140"/>
      <c r="W2" s="140"/>
      <c r="X2" s="140"/>
      <c r="Y2" s="140"/>
      <c r="Z2" s="140"/>
      <c r="AA2" s="140"/>
      <c r="AB2" s="140"/>
      <c r="AC2" s="140"/>
      <c r="AD2" s="140"/>
      <c r="AE2" s="141"/>
    </row>
    <row r="3" spans="1:106" ht="170.25" customHeight="1">
      <c r="A3" s="138"/>
      <c r="C3" s="113"/>
      <c r="D3" s="113"/>
      <c r="Q3" s="113"/>
      <c r="U3" s="139"/>
      <c r="V3" s="140"/>
      <c r="W3" s="140"/>
      <c r="X3" s="140"/>
      <c r="Y3" s="140"/>
      <c r="Z3" s="140"/>
      <c r="AA3" s="140"/>
      <c r="AB3" s="140"/>
      <c r="AC3" s="140"/>
      <c r="AD3" s="140"/>
      <c r="AE3" s="141"/>
    </row>
    <row r="4" spans="1:106" ht="30" customHeight="1">
      <c r="A4" s="142" t="s">
        <v>1293</v>
      </c>
      <c r="C4" s="113"/>
      <c r="D4" s="113"/>
      <c r="M4" s="116"/>
      <c r="P4" s="143" t="s">
        <v>1310</v>
      </c>
      <c r="Q4" s="113"/>
      <c r="U4" s="188" t="s">
        <v>1291</v>
      </c>
      <c r="V4" s="189"/>
      <c r="W4" s="189"/>
      <c r="X4" s="189"/>
      <c r="Y4" s="189"/>
      <c r="Z4" s="189"/>
      <c r="AA4" s="189"/>
      <c r="AB4" s="189"/>
      <c r="AC4" s="189"/>
      <c r="AD4" s="189"/>
      <c r="AE4" s="190"/>
    </row>
    <row r="5" spans="1:106" s="127" customFormat="1" ht="18" customHeight="1">
      <c r="A5" s="135" t="s">
        <v>2</v>
      </c>
      <c r="B5" s="136" t="s">
        <v>3</v>
      </c>
      <c r="C5" s="129" t="s">
        <v>13</v>
      </c>
      <c r="D5" s="129" t="s">
        <v>14</v>
      </c>
      <c r="E5" s="128" t="s">
        <v>721</v>
      </c>
      <c r="F5" s="128" t="s">
        <v>4</v>
      </c>
      <c r="G5" s="128" t="s">
        <v>5</v>
      </c>
      <c r="H5" s="128" t="s">
        <v>6</v>
      </c>
      <c r="I5" s="130" t="s">
        <v>7</v>
      </c>
      <c r="J5" s="130" t="s">
        <v>8</v>
      </c>
      <c r="K5" s="130" t="s">
        <v>7</v>
      </c>
      <c r="L5" s="130" t="s">
        <v>8</v>
      </c>
      <c r="M5" s="129" t="s">
        <v>9</v>
      </c>
      <c r="N5" s="129" t="s">
        <v>10</v>
      </c>
      <c r="O5" s="129" t="s">
        <v>11</v>
      </c>
      <c r="P5" s="129" t="s">
        <v>12</v>
      </c>
      <c r="Q5" s="129" t="s">
        <v>15</v>
      </c>
      <c r="U5" s="191" t="s">
        <v>2</v>
      </c>
      <c r="V5" s="192"/>
      <c r="W5" s="191" t="s">
        <v>3</v>
      </c>
      <c r="X5" s="192"/>
      <c r="Y5" s="131" t="s">
        <v>16</v>
      </c>
      <c r="Z5" s="132" t="s">
        <v>17</v>
      </c>
      <c r="AA5" s="132" t="s">
        <v>18</v>
      </c>
      <c r="AB5" s="132" t="s">
        <v>19</v>
      </c>
      <c r="AC5" s="132" t="s">
        <v>20</v>
      </c>
      <c r="AD5" s="133" t="s">
        <v>21</v>
      </c>
      <c r="AE5" s="133" t="s">
        <v>22</v>
      </c>
      <c r="AF5" s="134" t="s">
        <v>23</v>
      </c>
    </row>
    <row r="6" spans="1:106" ht="28.5">
      <c r="A6" s="144" t="s">
        <v>17</v>
      </c>
      <c r="B6" s="144" t="s">
        <v>24</v>
      </c>
      <c r="C6" s="145">
        <v>1</v>
      </c>
      <c r="D6" s="144">
        <v>1</v>
      </c>
      <c r="E6" s="146" t="s">
        <v>602</v>
      </c>
      <c r="F6" s="147" t="s">
        <v>25</v>
      </c>
      <c r="G6" s="148" t="s">
        <v>684</v>
      </c>
      <c r="H6" s="149" t="s">
        <v>26</v>
      </c>
      <c r="I6" s="147" t="s">
        <v>1209</v>
      </c>
      <c r="J6" s="147" t="str">
        <f>ASC(L6)</f>
        <v>026-276-7333</v>
      </c>
      <c r="K6" s="150" t="s">
        <v>27</v>
      </c>
      <c r="L6" s="150" t="s">
        <v>28</v>
      </c>
      <c r="M6" s="151"/>
      <c r="N6" s="152" t="s">
        <v>29</v>
      </c>
      <c r="O6" s="152" t="s">
        <v>30</v>
      </c>
      <c r="P6" s="152"/>
      <c r="Q6" s="144" t="str">
        <f t="shared" ref="Q6:Q37" si="0">C6&amp;D6</f>
        <v>11</v>
      </c>
      <c r="R6" s="118"/>
      <c r="S6" s="118"/>
      <c r="T6" s="118"/>
      <c r="U6" s="153" t="s">
        <v>31</v>
      </c>
      <c r="V6" s="154">
        <v>1</v>
      </c>
      <c r="W6" s="153" t="s">
        <v>24</v>
      </c>
      <c r="X6" s="155">
        <v>1</v>
      </c>
      <c r="Y6" s="153">
        <f t="shared" ref="Y6:Y14" si="1">COUNTIF(D:D,X6)</f>
        <v>36</v>
      </c>
      <c r="Z6" s="153">
        <f t="shared" ref="Z6:Z14" si="2">COUNTIF($Q:$Q,$V$6&amp;$X6)</f>
        <v>10</v>
      </c>
      <c r="AA6" s="153">
        <f t="shared" ref="AA6:AA14" si="3">COUNTIF($Q:$Q,$V$7&amp;$X6)</f>
        <v>7</v>
      </c>
      <c r="AB6" s="153">
        <f t="shared" ref="AB6:AB14" si="4">COUNTIF($Q:$Q,$V$8&amp;$X6)</f>
        <v>3</v>
      </c>
      <c r="AC6" s="153">
        <f t="shared" ref="AC6:AC14" si="5">COUNTIF($Q:$Q,$V$9&amp;$X6)</f>
        <v>7</v>
      </c>
      <c r="AD6" s="153">
        <f t="shared" ref="AD6:AD14" si="6">COUNTIF($Q:$Q,$V$10&amp;$X6)</f>
        <v>9</v>
      </c>
      <c r="AE6" s="153">
        <f t="shared" ref="AE6:AE15" si="7">SUM(Z6:AD6)</f>
        <v>36</v>
      </c>
      <c r="AF6" s="156">
        <v>1</v>
      </c>
      <c r="AG6" s="157">
        <v>1</v>
      </c>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row>
    <row r="7" spans="1:106" ht="57">
      <c r="A7" s="144" t="s">
        <v>17</v>
      </c>
      <c r="B7" s="144" t="s">
        <v>24</v>
      </c>
      <c r="C7" s="145">
        <v>1</v>
      </c>
      <c r="D7" s="144">
        <v>1</v>
      </c>
      <c r="E7" s="146" t="s">
        <v>603</v>
      </c>
      <c r="F7" s="147" t="s">
        <v>32</v>
      </c>
      <c r="G7" s="148" t="s">
        <v>718</v>
      </c>
      <c r="H7" s="149" t="s">
        <v>33</v>
      </c>
      <c r="I7" s="147" t="s">
        <v>1210</v>
      </c>
      <c r="J7" s="147" t="str">
        <f t="shared" ref="J7:J70" si="8">ASC(L7)</f>
        <v>026-264-2739</v>
      </c>
      <c r="K7" s="150" t="s">
        <v>34</v>
      </c>
      <c r="L7" s="150" t="s">
        <v>35</v>
      </c>
      <c r="M7" s="151" t="s">
        <v>1294</v>
      </c>
      <c r="N7" s="152" t="s">
        <v>37</v>
      </c>
      <c r="O7" s="152" t="s">
        <v>38</v>
      </c>
      <c r="P7" s="152" t="s">
        <v>39</v>
      </c>
      <c r="Q7" s="144" t="str">
        <f t="shared" si="0"/>
        <v>11</v>
      </c>
      <c r="R7" s="118"/>
      <c r="S7" s="118"/>
      <c r="T7" s="118"/>
      <c r="U7" s="153" t="s">
        <v>40</v>
      </c>
      <c r="V7" s="154">
        <v>2</v>
      </c>
      <c r="W7" s="153" t="s">
        <v>41</v>
      </c>
      <c r="X7" s="155">
        <v>2</v>
      </c>
      <c r="Y7" s="153">
        <f t="shared" si="1"/>
        <v>11</v>
      </c>
      <c r="Z7" s="153">
        <f t="shared" si="2"/>
        <v>7</v>
      </c>
      <c r="AA7" s="153">
        <f t="shared" si="3"/>
        <v>3</v>
      </c>
      <c r="AB7" s="153">
        <f t="shared" si="4"/>
        <v>1</v>
      </c>
      <c r="AC7" s="153">
        <f t="shared" si="5"/>
        <v>0</v>
      </c>
      <c r="AD7" s="153">
        <f t="shared" si="6"/>
        <v>0</v>
      </c>
      <c r="AE7" s="153">
        <f t="shared" si="7"/>
        <v>11</v>
      </c>
      <c r="AF7" s="156">
        <v>2</v>
      </c>
      <c r="AG7" s="157">
        <v>1</v>
      </c>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row>
    <row r="8" spans="1:106" s="159" customFormat="1" ht="42.75">
      <c r="A8" s="144" t="s">
        <v>17</v>
      </c>
      <c r="B8" s="144" t="s">
        <v>24</v>
      </c>
      <c r="C8" s="145">
        <v>1</v>
      </c>
      <c r="D8" s="144">
        <v>1</v>
      </c>
      <c r="E8" s="158" t="s">
        <v>42</v>
      </c>
      <c r="F8" s="147" t="s">
        <v>42</v>
      </c>
      <c r="G8" s="148"/>
      <c r="H8" s="149" t="s">
        <v>43</v>
      </c>
      <c r="I8" s="147" t="s">
        <v>1211</v>
      </c>
      <c r="J8" s="147" t="str">
        <f t="shared" si="8"/>
        <v>026-253-6722</v>
      </c>
      <c r="K8" s="150" t="s">
        <v>44</v>
      </c>
      <c r="L8" s="150" t="s">
        <v>45</v>
      </c>
      <c r="M8" s="151" t="s">
        <v>46</v>
      </c>
      <c r="N8" s="152" t="s">
        <v>47</v>
      </c>
      <c r="O8" s="152"/>
      <c r="P8" s="152" t="s">
        <v>48</v>
      </c>
      <c r="Q8" s="144" t="str">
        <f t="shared" si="0"/>
        <v>11</v>
      </c>
      <c r="R8" s="118"/>
      <c r="S8" s="118"/>
      <c r="T8" s="118"/>
      <c r="U8" s="153" t="s">
        <v>49</v>
      </c>
      <c r="V8" s="154">
        <v>3</v>
      </c>
      <c r="W8" s="153" t="s">
        <v>50</v>
      </c>
      <c r="X8" s="155">
        <v>3</v>
      </c>
      <c r="Y8" s="153">
        <f t="shared" si="1"/>
        <v>1</v>
      </c>
      <c r="Z8" s="153">
        <f t="shared" si="2"/>
        <v>1</v>
      </c>
      <c r="AA8" s="153">
        <f t="shared" si="3"/>
        <v>0</v>
      </c>
      <c r="AB8" s="153">
        <f t="shared" si="4"/>
        <v>0</v>
      </c>
      <c r="AC8" s="153">
        <f t="shared" si="5"/>
        <v>0</v>
      </c>
      <c r="AD8" s="153">
        <f t="shared" si="6"/>
        <v>0</v>
      </c>
      <c r="AE8" s="153">
        <f t="shared" si="7"/>
        <v>1</v>
      </c>
      <c r="AF8" s="156">
        <v>3</v>
      </c>
      <c r="AG8" s="157">
        <v>1</v>
      </c>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row>
    <row r="9" spans="1:106" s="159" customFormat="1" ht="42.75">
      <c r="A9" s="144" t="s">
        <v>17</v>
      </c>
      <c r="B9" s="144" t="s">
        <v>24</v>
      </c>
      <c r="C9" s="145">
        <v>1</v>
      </c>
      <c r="D9" s="144">
        <v>1</v>
      </c>
      <c r="E9" s="160" t="s">
        <v>618</v>
      </c>
      <c r="F9" s="147" t="s">
        <v>51</v>
      </c>
      <c r="G9" s="148" t="s">
        <v>685</v>
      </c>
      <c r="H9" s="149" t="s">
        <v>52</v>
      </c>
      <c r="I9" s="147" t="s">
        <v>1212</v>
      </c>
      <c r="J9" s="147" t="str">
        <f t="shared" si="8"/>
        <v>026-253-2419</v>
      </c>
      <c r="K9" s="150" t="s">
        <v>53</v>
      </c>
      <c r="L9" s="150" t="s">
        <v>54</v>
      </c>
      <c r="M9" s="161" t="s">
        <v>55</v>
      </c>
      <c r="N9" s="162" t="s">
        <v>56</v>
      </c>
      <c r="O9" s="152" t="s">
        <v>57</v>
      </c>
      <c r="P9" s="152" t="s">
        <v>58</v>
      </c>
      <c r="Q9" s="144" t="str">
        <f t="shared" si="0"/>
        <v>11</v>
      </c>
      <c r="R9" s="118"/>
      <c r="S9" s="118"/>
      <c r="T9" s="118"/>
      <c r="U9" s="153" t="s">
        <v>59</v>
      </c>
      <c r="V9" s="154">
        <v>4</v>
      </c>
      <c r="W9" s="153" t="s">
        <v>60</v>
      </c>
      <c r="X9" s="155">
        <v>4</v>
      </c>
      <c r="Y9" s="153">
        <f t="shared" si="1"/>
        <v>5</v>
      </c>
      <c r="Z9" s="153">
        <f t="shared" si="2"/>
        <v>3</v>
      </c>
      <c r="AA9" s="153">
        <f t="shared" si="3"/>
        <v>2</v>
      </c>
      <c r="AB9" s="153">
        <f t="shared" si="4"/>
        <v>0</v>
      </c>
      <c r="AC9" s="153">
        <f t="shared" si="5"/>
        <v>0</v>
      </c>
      <c r="AD9" s="153">
        <f t="shared" si="6"/>
        <v>0</v>
      </c>
      <c r="AE9" s="153">
        <f t="shared" si="7"/>
        <v>5</v>
      </c>
      <c r="AF9" s="156">
        <v>4</v>
      </c>
      <c r="AG9" s="157">
        <v>1</v>
      </c>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row>
    <row r="10" spans="1:106" ht="28.5">
      <c r="A10" s="144" t="s">
        <v>17</v>
      </c>
      <c r="B10" s="144" t="s">
        <v>24</v>
      </c>
      <c r="C10" s="145">
        <v>1</v>
      </c>
      <c r="D10" s="144">
        <v>1</v>
      </c>
      <c r="E10" s="158" t="s">
        <v>683</v>
      </c>
      <c r="F10" s="147" t="s">
        <v>61</v>
      </c>
      <c r="G10" s="148" t="s">
        <v>62</v>
      </c>
      <c r="H10" s="149" t="s">
        <v>63</v>
      </c>
      <c r="I10" s="147" t="s">
        <v>1213</v>
      </c>
      <c r="J10" s="147" t="str">
        <f t="shared" si="8"/>
        <v>026-253-4211</v>
      </c>
      <c r="K10" s="150" t="s">
        <v>64</v>
      </c>
      <c r="L10" s="150" t="s">
        <v>65</v>
      </c>
      <c r="M10" s="151" t="s">
        <v>66</v>
      </c>
      <c r="N10" s="152" t="s">
        <v>67</v>
      </c>
      <c r="O10" s="152" t="s">
        <v>68</v>
      </c>
      <c r="P10" s="152" t="s">
        <v>69</v>
      </c>
      <c r="Q10" s="144" t="str">
        <f t="shared" si="0"/>
        <v>11</v>
      </c>
      <c r="R10" s="118"/>
      <c r="S10" s="118"/>
      <c r="T10" s="118"/>
      <c r="U10" s="153" t="s">
        <v>70</v>
      </c>
      <c r="V10" s="154">
        <v>5</v>
      </c>
      <c r="W10" s="153" t="s">
        <v>71</v>
      </c>
      <c r="X10" s="155">
        <v>5</v>
      </c>
      <c r="Y10" s="153">
        <f t="shared" si="1"/>
        <v>3</v>
      </c>
      <c r="Z10" s="153">
        <f t="shared" si="2"/>
        <v>0</v>
      </c>
      <c r="AA10" s="153">
        <f t="shared" si="3"/>
        <v>1</v>
      </c>
      <c r="AB10" s="153">
        <f t="shared" si="4"/>
        <v>0</v>
      </c>
      <c r="AC10" s="153">
        <f t="shared" si="5"/>
        <v>2</v>
      </c>
      <c r="AD10" s="153">
        <f t="shared" si="6"/>
        <v>0</v>
      </c>
      <c r="AE10" s="153">
        <f t="shared" si="7"/>
        <v>3</v>
      </c>
      <c r="AF10" s="156">
        <v>5</v>
      </c>
      <c r="AG10" s="157">
        <v>1</v>
      </c>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row>
    <row r="11" spans="1:106" ht="42.75">
      <c r="A11" s="144" t="s">
        <v>17</v>
      </c>
      <c r="B11" s="144" t="s">
        <v>24</v>
      </c>
      <c r="C11" s="145">
        <v>1</v>
      </c>
      <c r="D11" s="144">
        <v>1</v>
      </c>
      <c r="E11" s="146" t="s">
        <v>604</v>
      </c>
      <c r="F11" s="147" t="s">
        <v>605</v>
      </c>
      <c r="G11" s="148" t="s">
        <v>72</v>
      </c>
      <c r="H11" s="149" t="s">
        <v>73</v>
      </c>
      <c r="I11" s="147" t="s">
        <v>1214</v>
      </c>
      <c r="J11" s="147" t="str">
        <f t="shared" si="8"/>
        <v>026-253-6631</v>
      </c>
      <c r="K11" s="150" t="s">
        <v>74</v>
      </c>
      <c r="L11" s="150" t="s">
        <v>74</v>
      </c>
      <c r="M11" s="151" t="s">
        <v>75</v>
      </c>
      <c r="N11" s="152" t="s">
        <v>76</v>
      </c>
      <c r="O11" s="152" t="s">
        <v>77</v>
      </c>
      <c r="P11" s="152" t="s">
        <v>78</v>
      </c>
      <c r="Q11" s="144" t="str">
        <f t="shared" si="0"/>
        <v>11</v>
      </c>
      <c r="R11" s="118"/>
      <c r="S11" s="118"/>
      <c r="T11" s="118"/>
      <c r="U11" s="163"/>
      <c r="V11" s="163"/>
      <c r="W11" s="153" t="s">
        <v>79</v>
      </c>
      <c r="X11" s="155">
        <v>6</v>
      </c>
      <c r="Y11" s="153">
        <f t="shared" si="1"/>
        <v>7</v>
      </c>
      <c r="Z11" s="153">
        <f t="shared" si="2"/>
        <v>6</v>
      </c>
      <c r="AA11" s="153">
        <f t="shared" si="3"/>
        <v>1</v>
      </c>
      <c r="AB11" s="153">
        <f t="shared" si="4"/>
        <v>0</v>
      </c>
      <c r="AC11" s="153">
        <f t="shared" si="5"/>
        <v>0</v>
      </c>
      <c r="AD11" s="153">
        <f t="shared" si="6"/>
        <v>0</v>
      </c>
      <c r="AE11" s="153">
        <f t="shared" si="7"/>
        <v>7</v>
      </c>
      <c r="AF11" s="156">
        <v>6</v>
      </c>
      <c r="AG11" s="157">
        <v>1</v>
      </c>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row>
    <row r="12" spans="1:106" s="164" customFormat="1" ht="71.25">
      <c r="A12" s="144" t="s">
        <v>17</v>
      </c>
      <c r="B12" s="144" t="s">
        <v>80</v>
      </c>
      <c r="C12" s="145">
        <v>1</v>
      </c>
      <c r="D12" s="144">
        <v>1</v>
      </c>
      <c r="E12" s="146" t="s">
        <v>606</v>
      </c>
      <c r="F12" s="147" t="s">
        <v>81</v>
      </c>
      <c r="G12" s="148" t="s">
        <v>82</v>
      </c>
      <c r="H12" s="149" t="s">
        <v>83</v>
      </c>
      <c r="I12" s="147" t="s">
        <v>1215</v>
      </c>
      <c r="J12" s="147" t="str">
        <f t="shared" si="8"/>
        <v>0269-33-0787</v>
      </c>
      <c r="K12" s="150" t="s">
        <v>84</v>
      </c>
      <c r="L12" s="150" t="s">
        <v>85</v>
      </c>
      <c r="M12" s="151" t="s">
        <v>1295</v>
      </c>
      <c r="N12" s="152" t="s">
        <v>87</v>
      </c>
      <c r="O12" s="152" t="s">
        <v>88</v>
      </c>
      <c r="P12" s="152" t="s">
        <v>89</v>
      </c>
      <c r="Q12" s="144" t="str">
        <f t="shared" si="0"/>
        <v>11</v>
      </c>
      <c r="R12" s="118"/>
      <c r="S12" s="118"/>
      <c r="T12" s="118"/>
      <c r="U12" s="163"/>
      <c r="V12" s="163"/>
      <c r="W12" s="153" t="s">
        <v>90</v>
      </c>
      <c r="X12" s="155">
        <v>7</v>
      </c>
      <c r="Y12" s="153">
        <f t="shared" si="1"/>
        <v>0</v>
      </c>
      <c r="Z12" s="153">
        <f t="shared" si="2"/>
        <v>0</v>
      </c>
      <c r="AA12" s="153">
        <f t="shared" si="3"/>
        <v>0</v>
      </c>
      <c r="AB12" s="153">
        <f t="shared" si="4"/>
        <v>0</v>
      </c>
      <c r="AC12" s="153">
        <f t="shared" si="5"/>
        <v>0</v>
      </c>
      <c r="AD12" s="153">
        <f t="shared" si="6"/>
        <v>0</v>
      </c>
      <c r="AE12" s="153">
        <f>SUM(Z12:AD12)</f>
        <v>0</v>
      </c>
      <c r="AF12" s="156">
        <v>7</v>
      </c>
      <c r="AG12" s="157">
        <v>1</v>
      </c>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row>
    <row r="13" spans="1:106" s="164" customFormat="1" ht="71.25">
      <c r="A13" s="144" t="s">
        <v>17</v>
      </c>
      <c r="B13" s="144" t="s">
        <v>24</v>
      </c>
      <c r="C13" s="145">
        <v>1</v>
      </c>
      <c r="D13" s="144">
        <v>1</v>
      </c>
      <c r="E13" s="146" t="s">
        <v>607</v>
      </c>
      <c r="F13" s="147" t="s">
        <v>91</v>
      </c>
      <c r="G13" s="148" t="s">
        <v>92</v>
      </c>
      <c r="H13" s="149" t="s">
        <v>93</v>
      </c>
      <c r="I13" s="147" t="s">
        <v>1216</v>
      </c>
      <c r="J13" s="147" t="str">
        <f t="shared" si="8"/>
        <v>0269-85-3150</v>
      </c>
      <c r="K13" s="150" t="s">
        <v>94</v>
      </c>
      <c r="L13" s="150" t="s">
        <v>95</v>
      </c>
      <c r="M13" s="151" t="s">
        <v>96</v>
      </c>
      <c r="N13" s="152" t="s">
        <v>97</v>
      </c>
      <c r="O13" s="152" t="s">
        <v>98</v>
      </c>
      <c r="P13" s="152" t="s">
        <v>99</v>
      </c>
      <c r="Q13" s="144" t="str">
        <f t="shared" si="0"/>
        <v>11</v>
      </c>
      <c r="R13" s="118"/>
      <c r="S13" s="118"/>
      <c r="T13" s="118"/>
      <c r="U13" s="163"/>
      <c r="V13" s="163"/>
      <c r="W13" s="153" t="s">
        <v>100</v>
      </c>
      <c r="X13" s="155">
        <v>8</v>
      </c>
      <c r="Y13" s="153">
        <f t="shared" si="1"/>
        <v>3</v>
      </c>
      <c r="Z13" s="153">
        <f t="shared" si="2"/>
        <v>3</v>
      </c>
      <c r="AA13" s="153">
        <f t="shared" si="3"/>
        <v>0</v>
      </c>
      <c r="AB13" s="153">
        <f t="shared" si="4"/>
        <v>0</v>
      </c>
      <c r="AC13" s="153">
        <f t="shared" si="5"/>
        <v>0</v>
      </c>
      <c r="AD13" s="153">
        <f t="shared" si="6"/>
        <v>0</v>
      </c>
      <c r="AE13" s="153">
        <f t="shared" si="7"/>
        <v>3</v>
      </c>
      <c r="AF13" s="156">
        <v>8</v>
      </c>
      <c r="AG13" s="157">
        <v>1</v>
      </c>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row>
    <row r="14" spans="1:106" ht="57">
      <c r="A14" s="144" t="s">
        <v>31</v>
      </c>
      <c r="B14" s="144" t="s">
        <v>24</v>
      </c>
      <c r="C14" s="145">
        <v>1</v>
      </c>
      <c r="D14" s="144">
        <v>1</v>
      </c>
      <c r="E14" s="146" t="s">
        <v>608</v>
      </c>
      <c r="F14" s="147" t="s">
        <v>609</v>
      </c>
      <c r="G14" s="148" t="s">
        <v>101</v>
      </c>
      <c r="H14" s="149" t="s">
        <v>102</v>
      </c>
      <c r="I14" s="147" t="s">
        <v>1217</v>
      </c>
      <c r="J14" s="147" t="str">
        <f t="shared" si="8"/>
        <v>0269-82-3130</v>
      </c>
      <c r="K14" s="150" t="s">
        <v>103</v>
      </c>
      <c r="L14" s="150" t="s">
        <v>104</v>
      </c>
      <c r="M14" s="151"/>
      <c r="N14" s="152" t="s">
        <v>105</v>
      </c>
      <c r="O14" s="152" t="s">
        <v>106</v>
      </c>
      <c r="P14" s="152" t="s">
        <v>107</v>
      </c>
      <c r="Q14" s="144" t="str">
        <f t="shared" si="0"/>
        <v>11</v>
      </c>
      <c r="R14" s="118"/>
      <c r="S14" s="118"/>
      <c r="T14" s="118"/>
      <c r="U14" s="163"/>
      <c r="V14" s="163"/>
      <c r="W14" s="153" t="s">
        <v>108</v>
      </c>
      <c r="X14" s="155">
        <v>9</v>
      </c>
      <c r="Y14" s="153">
        <f t="shared" si="1"/>
        <v>16</v>
      </c>
      <c r="Z14" s="153">
        <f t="shared" si="2"/>
        <v>5</v>
      </c>
      <c r="AA14" s="153">
        <f t="shared" si="3"/>
        <v>4</v>
      </c>
      <c r="AB14" s="153">
        <f t="shared" si="4"/>
        <v>2</v>
      </c>
      <c r="AC14" s="153">
        <f t="shared" si="5"/>
        <v>5</v>
      </c>
      <c r="AD14" s="153">
        <f t="shared" si="6"/>
        <v>0</v>
      </c>
      <c r="AE14" s="153">
        <f t="shared" si="7"/>
        <v>16</v>
      </c>
      <c r="AF14" s="156">
        <v>9</v>
      </c>
      <c r="AG14" s="157">
        <v>1</v>
      </c>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row>
    <row r="15" spans="1:106" ht="114">
      <c r="A15" s="144" t="s">
        <v>31</v>
      </c>
      <c r="B15" s="144" t="s">
        <v>100</v>
      </c>
      <c r="C15" s="145">
        <v>1</v>
      </c>
      <c r="D15" s="144">
        <v>1</v>
      </c>
      <c r="E15" s="146" t="s">
        <v>629</v>
      </c>
      <c r="F15" s="147" t="s">
        <v>254</v>
      </c>
      <c r="G15" s="148" t="s">
        <v>255</v>
      </c>
      <c r="H15" s="149" t="s">
        <v>256</v>
      </c>
      <c r="I15" s="147" t="s">
        <v>1218</v>
      </c>
      <c r="J15" s="147" t="str">
        <f t="shared" si="8"/>
        <v>0269-69-2288</v>
      </c>
      <c r="K15" s="150" t="s">
        <v>257</v>
      </c>
      <c r="L15" s="150" t="s">
        <v>258</v>
      </c>
      <c r="M15" s="151"/>
      <c r="N15" s="152" t="s">
        <v>259</v>
      </c>
      <c r="O15" s="152" t="s">
        <v>260</v>
      </c>
      <c r="P15" s="152" t="s">
        <v>261</v>
      </c>
      <c r="Q15" s="144" t="str">
        <f t="shared" si="0"/>
        <v>11</v>
      </c>
      <c r="R15" s="118"/>
      <c r="S15" s="118"/>
      <c r="T15" s="118"/>
      <c r="U15" s="118"/>
      <c r="V15" s="118"/>
      <c r="W15" s="163"/>
      <c r="X15" s="163"/>
      <c r="Y15" s="153">
        <f>SUM(Y6:Y14)</f>
        <v>82</v>
      </c>
      <c r="Z15" s="153">
        <f t="shared" ref="Z15:AD15" si="9">SUM(Z6:Z14)</f>
        <v>35</v>
      </c>
      <c r="AA15" s="153">
        <f t="shared" si="9"/>
        <v>18</v>
      </c>
      <c r="AB15" s="153">
        <f t="shared" si="9"/>
        <v>6</v>
      </c>
      <c r="AC15" s="153">
        <f t="shared" si="9"/>
        <v>14</v>
      </c>
      <c r="AD15" s="153">
        <f t="shared" si="9"/>
        <v>9</v>
      </c>
      <c r="AE15" s="153">
        <f t="shared" si="7"/>
        <v>82</v>
      </c>
      <c r="AF15" s="156">
        <v>10</v>
      </c>
      <c r="AG15" s="157">
        <v>1</v>
      </c>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row>
    <row r="16" spans="1:106" s="164" customFormat="1" ht="28.5">
      <c r="A16" s="144" t="s">
        <v>17</v>
      </c>
      <c r="B16" s="144" t="s">
        <v>41</v>
      </c>
      <c r="C16" s="145">
        <v>1</v>
      </c>
      <c r="D16" s="144">
        <v>2</v>
      </c>
      <c r="E16" s="146" t="s">
        <v>610</v>
      </c>
      <c r="F16" s="147" t="s">
        <v>109</v>
      </c>
      <c r="G16" s="148" t="s">
        <v>110</v>
      </c>
      <c r="H16" s="149" t="s">
        <v>111</v>
      </c>
      <c r="I16" s="147" t="s">
        <v>1219</v>
      </c>
      <c r="J16" s="147" t="str">
        <f t="shared" si="8"/>
        <v>026-255-5505</v>
      </c>
      <c r="K16" s="150" t="s">
        <v>112</v>
      </c>
      <c r="L16" s="150" t="s">
        <v>113</v>
      </c>
      <c r="M16" s="151" t="s">
        <v>114</v>
      </c>
      <c r="N16" s="152" t="s">
        <v>115</v>
      </c>
      <c r="O16" s="152"/>
      <c r="P16" s="152" t="s">
        <v>116</v>
      </c>
      <c r="Q16" s="144" t="str">
        <f t="shared" si="0"/>
        <v>12</v>
      </c>
      <c r="R16" s="118"/>
      <c r="S16" s="118"/>
      <c r="T16" s="118"/>
      <c r="U16" s="118"/>
      <c r="V16" s="118"/>
      <c r="W16" s="118"/>
      <c r="X16" s="118"/>
      <c r="Y16" s="118"/>
      <c r="Z16" s="118"/>
      <c r="AA16" s="118"/>
      <c r="AB16" s="118"/>
      <c r="AC16" s="118"/>
      <c r="AD16" s="118"/>
      <c r="AE16" s="118"/>
      <c r="AF16" s="156">
        <v>11</v>
      </c>
      <c r="AG16" s="157">
        <v>1</v>
      </c>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row>
    <row r="17" spans="1:106" ht="71.25">
      <c r="A17" s="144" t="s">
        <v>17</v>
      </c>
      <c r="B17" s="144" t="s">
        <v>41</v>
      </c>
      <c r="C17" s="145">
        <v>1</v>
      </c>
      <c r="D17" s="144">
        <v>2</v>
      </c>
      <c r="E17" s="146" t="s">
        <v>611</v>
      </c>
      <c r="F17" s="147" t="s">
        <v>117</v>
      </c>
      <c r="G17" s="148" t="s">
        <v>118</v>
      </c>
      <c r="H17" s="149" t="s">
        <v>119</v>
      </c>
      <c r="I17" s="147" t="s">
        <v>1220</v>
      </c>
      <c r="J17" s="147" t="str">
        <f t="shared" si="8"/>
        <v>026-255-2261</v>
      </c>
      <c r="K17" s="150" t="s">
        <v>120</v>
      </c>
      <c r="L17" s="150" t="s">
        <v>121</v>
      </c>
      <c r="M17" s="151" t="s">
        <v>122</v>
      </c>
      <c r="N17" s="152" t="s">
        <v>123</v>
      </c>
      <c r="O17" s="152" t="s">
        <v>124</v>
      </c>
      <c r="P17" s="152" t="s">
        <v>125</v>
      </c>
      <c r="Q17" s="144" t="str">
        <f t="shared" si="0"/>
        <v>12</v>
      </c>
      <c r="R17" s="118"/>
      <c r="S17" s="118"/>
      <c r="T17" s="118"/>
      <c r="U17" s="118"/>
      <c r="V17" s="118"/>
      <c r="W17" s="118"/>
      <c r="X17" s="118"/>
      <c r="Y17" s="118"/>
      <c r="Z17" s="118"/>
      <c r="AA17" s="118"/>
      <c r="AB17" s="118"/>
      <c r="AC17" s="118"/>
      <c r="AD17" s="118"/>
      <c r="AE17" s="118"/>
      <c r="AF17" s="156">
        <v>12</v>
      </c>
      <c r="AG17" s="157">
        <v>1</v>
      </c>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row>
    <row r="18" spans="1:106" s="164" customFormat="1" ht="42.75">
      <c r="A18" s="144" t="s">
        <v>17</v>
      </c>
      <c r="B18" s="144" t="s">
        <v>41</v>
      </c>
      <c r="C18" s="145">
        <v>1</v>
      </c>
      <c r="D18" s="144">
        <v>2</v>
      </c>
      <c r="E18" s="146" t="s">
        <v>612</v>
      </c>
      <c r="F18" s="147" t="s">
        <v>126</v>
      </c>
      <c r="G18" s="148" t="s">
        <v>118</v>
      </c>
      <c r="H18" s="149" t="s">
        <v>127</v>
      </c>
      <c r="I18" s="147" t="s">
        <v>1221</v>
      </c>
      <c r="J18" s="147" t="str">
        <f t="shared" si="8"/>
        <v>026-255-6750</v>
      </c>
      <c r="K18" s="150" t="s">
        <v>128</v>
      </c>
      <c r="L18" s="150" t="s">
        <v>129</v>
      </c>
      <c r="M18" s="151" t="s">
        <v>130</v>
      </c>
      <c r="N18" s="152" t="s">
        <v>131</v>
      </c>
      <c r="O18" s="152" t="s">
        <v>132</v>
      </c>
      <c r="P18" s="152" t="s">
        <v>133</v>
      </c>
      <c r="Q18" s="144" t="str">
        <f t="shared" si="0"/>
        <v>12</v>
      </c>
      <c r="R18" s="118"/>
      <c r="S18" s="118"/>
      <c r="T18" s="118"/>
      <c r="U18" s="118"/>
      <c r="V18" s="118"/>
      <c r="W18" s="118"/>
      <c r="X18" s="118"/>
      <c r="Y18" s="118"/>
      <c r="Z18" s="118"/>
      <c r="AA18" s="118"/>
      <c r="AB18" s="118"/>
      <c r="AC18" s="118"/>
      <c r="AD18" s="118"/>
      <c r="AE18" s="118"/>
      <c r="AF18" s="156">
        <v>13</v>
      </c>
      <c r="AG18" s="157">
        <v>1</v>
      </c>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row>
    <row r="19" spans="1:106" s="164" customFormat="1" ht="28.5">
      <c r="A19" s="144" t="s">
        <v>17</v>
      </c>
      <c r="B19" s="144" t="s">
        <v>41</v>
      </c>
      <c r="C19" s="145">
        <v>1</v>
      </c>
      <c r="D19" s="144">
        <v>2</v>
      </c>
      <c r="E19" s="146" t="s">
        <v>613</v>
      </c>
      <c r="F19" s="147" t="s">
        <v>134</v>
      </c>
      <c r="G19" s="148" t="s">
        <v>686</v>
      </c>
      <c r="H19" s="149" t="s">
        <v>135</v>
      </c>
      <c r="I19" s="147" t="s">
        <v>1222</v>
      </c>
      <c r="J19" s="147" t="str">
        <f t="shared" si="8"/>
        <v>026-258-3551</v>
      </c>
      <c r="K19" s="150" t="s">
        <v>136</v>
      </c>
      <c r="L19" s="150" t="s">
        <v>137</v>
      </c>
      <c r="M19" s="151" t="s">
        <v>138</v>
      </c>
      <c r="N19" s="152" t="s">
        <v>139</v>
      </c>
      <c r="O19" s="152" t="s">
        <v>140</v>
      </c>
      <c r="P19" s="152" t="s">
        <v>141</v>
      </c>
      <c r="Q19" s="144" t="str">
        <f t="shared" si="0"/>
        <v>12</v>
      </c>
      <c r="R19" s="118"/>
      <c r="S19" s="118"/>
      <c r="T19" s="118"/>
      <c r="U19" s="118"/>
      <c r="V19" s="118"/>
      <c r="W19" s="118"/>
      <c r="X19" s="118"/>
      <c r="Y19" s="118"/>
      <c r="Z19" s="118"/>
      <c r="AA19" s="118"/>
      <c r="AB19" s="118"/>
      <c r="AC19" s="118"/>
      <c r="AD19" s="118"/>
      <c r="AE19" s="118"/>
      <c r="AF19" s="156">
        <v>14</v>
      </c>
      <c r="AG19" s="157">
        <v>1</v>
      </c>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row>
    <row r="20" spans="1:106" ht="118.5" customHeight="1">
      <c r="A20" s="144" t="s">
        <v>17</v>
      </c>
      <c r="B20" s="144" t="s">
        <v>41</v>
      </c>
      <c r="C20" s="145">
        <v>1</v>
      </c>
      <c r="D20" s="144">
        <v>2</v>
      </c>
      <c r="E20" s="146" t="s">
        <v>614</v>
      </c>
      <c r="F20" s="147" t="s">
        <v>142</v>
      </c>
      <c r="G20" s="148" t="s">
        <v>143</v>
      </c>
      <c r="H20" s="149" t="s">
        <v>144</v>
      </c>
      <c r="I20" s="147" t="s">
        <v>1223</v>
      </c>
      <c r="J20" s="147" t="str">
        <f t="shared" si="8"/>
        <v>026-253-4451</v>
      </c>
      <c r="K20" s="150" t="s">
        <v>145</v>
      </c>
      <c r="L20" s="150" t="s">
        <v>146</v>
      </c>
      <c r="M20" s="151" t="s">
        <v>147</v>
      </c>
      <c r="N20" s="152" t="s">
        <v>148</v>
      </c>
      <c r="O20" s="152" t="s">
        <v>149</v>
      </c>
      <c r="P20" s="152" t="s">
        <v>150</v>
      </c>
      <c r="Q20" s="144" t="str">
        <f t="shared" si="0"/>
        <v>12</v>
      </c>
      <c r="R20" s="118"/>
      <c r="S20" s="118"/>
      <c r="T20" s="118"/>
      <c r="U20" s="118"/>
      <c r="V20" s="118"/>
      <c r="W20" s="118"/>
      <c r="X20" s="118"/>
      <c r="Y20" s="118"/>
      <c r="Z20" s="118"/>
      <c r="AA20" s="118"/>
      <c r="AB20" s="118"/>
      <c r="AC20" s="118"/>
      <c r="AD20" s="118"/>
      <c r="AE20" s="118"/>
      <c r="AF20" s="156">
        <v>15</v>
      </c>
      <c r="AG20" s="157">
        <v>1</v>
      </c>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row>
    <row r="21" spans="1:106" s="168" customFormat="1" ht="71.25">
      <c r="A21" s="144" t="s">
        <v>31</v>
      </c>
      <c r="B21" s="144" t="s">
        <v>41</v>
      </c>
      <c r="C21" s="145">
        <v>1</v>
      </c>
      <c r="D21" s="144">
        <v>2</v>
      </c>
      <c r="E21" s="146" t="s">
        <v>615</v>
      </c>
      <c r="F21" s="147" t="s">
        <v>151</v>
      </c>
      <c r="G21" s="148" t="s">
        <v>152</v>
      </c>
      <c r="H21" s="149" t="s">
        <v>153</v>
      </c>
      <c r="I21" s="147" t="s">
        <v>1224</v>
      </c>
      <c r="J21" s="147" t="str">
        <f t="shared" si="8"/>
        <v>0269-67-0141</v>
      </c>
      <c r="K21" s="150" t="s">
        <v>154</v>
      </c>
      <c r="L21" s="150" t="s">
        <v>155</v>
      </c>
      <c r="M21" s="151" t="s">
        <v>156</v>
      </c>
      <c r="N21" s="152" t="s">
        <v>157</v>
      </c>
      <c r="O21" s="152" t="s">
        <v>1296</v>
      </c>
      <c r="P21" s="152" t="s">
        <v>159</v>
      </c>
      <c r="Q21" s="144" t="str">
        <f t="shared" si="0"/>
        <v>12</v>
      </c>
      <c r="R21" s="165"/>
      <c r="S21" s="165"/>
      <c r="T21" s="165"/>
      <c r="U21" s="165"/>
      <c r="V21" s="165"/>
      <c r="W21" s="165"/>
      <c r="X21" s="165"/>
      <c r="Y21" s="165"/>
      <c r="Z21" s="165"/>
      <c r="AA21" s="165"/>
      <c r="AB21" s="165"/>
      <c r="AC21" s="165"/>
      <c r="AD21" s="165"/>
      <c r="AE21" s="165"/>
      <c r="AF21" s="166">
        <v>16</v>
      </c>
      <c r="AG21" s="167"/>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65"/>
      <c r="DA21" s="165"/>
      <c r="DB21" s="165"/>
    </row>
    <row r="22" spans="1:106" s="164" customFormat="1" ht="184.5" customHeight="1">
      <c r="A22" s="144" t="s">
        <v>17</v>
      </c>
      <c r="B22" s="144" t="s">
        <v>41</v>
      </c>
      <c r="C22" s="145">
        <v>1</v>
      </c>
      <c r="D22" s="144">
        <v>2</v>
      </c>
      <c r="E22" s="146" t="s">
        <v>616</v>
      </c>
      <c r="F22" s="147" t="s">
        <v>160</v>
      </c>
      <c r="G22" s="148" t="s">
        <v>687</v>
      </c>
      <c r="H22" s="149" t="s">
        <v>161</v>
      </c>
      <c r="I22" s="147" t="s">
        <v>1225</v>
      </c>
      <c r="J22" s="147" t="str">
        <f t="shared" si="8"/>
        <v>0269-33-8825</v>
      </c>
      <c r="K22" s="169" t="s">
        <v>162</v>
      </c>
      <c r="L22" s="169" t="s">
        <v>163</v>
      </c>
      <c r="M22" s="151" t="s">
        <v>164</v>
      </c>
      <c r="N22" s="152" t="s">
        <v>165</v>
      </c>
      <c r="O22" s="152" t="s">
        <v>166</v>
      </c>
      <c r="P22" s="152" t="s">
        <v>167</v>
      </c>
      <c r="Q22" s="144" t="str">
        <f t="shared" si="0"/>
        <v>12</v>
      </c>
      <c r="R22" s="119"/>
      <c r="S22" s="118"/>
      <c r="T22" s="118"/>
      <c r="U22" s="118"/>
      <c r="V22" s="118"/>
      <c r="W22" s="118"/>
      <c r="X22" s="118"/>
      <c r="Y22" s="118"/>
      <c r="Z22" s="118"/>
      <c r="AA22" s="118"/>
      <c r="AB22" s="118"/>
      <c r="AC22" s="118"/>
      <c r="AD22" s="118"/>
      <c r="AE22" s="118"/>
      <c r="AF22" s="156">
        <v>17</v>
      </c>
      <c r="AG22" s="157">
        <v>1</v>
      </c>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row>
    <row r="23" spans="1:106" s="120" customFormat="1" ht="42.75">
      <c r="A23" s="144" t="s">
        <v>17</v>
      </c>
      <c r="B23" s="144" t="s">
        <v>50</v>
      </c>
      <c r="C23" s="145">
        <v>1</v>
      </c>
      <c r="D23" s="144">
        <v>3</v>
      </c>
      <c r="E23" s="146" t="s">
        <v>630</v>
      </c>
      <c r="F23" s="147" t="s">
        <v>262</v>
      </c>
      <c r="G23" s="148" t="s">
        <v>263</v>
      </c>
      <c r="H23" s="149" t="s">
        <v>264</v>
      </c>
      <c r="I23" s="147" t="s">
        <v>1226</v>
      </c>
      <c r="J23" s="147" t="str">
        <f t="shared" si="8"/>
        <v>026-253-8287</v>
      </c>
      <c r="K23" s="150" t="s">
        <v>265</v>
      </c>
      <c r="L23" s="150" t="s">
        <v>266</v>
      </c>
      <c r="M23" s="151" t="s">
        <v>267</v>
      </c>
      <c r="N23" s="152" t="s">
        <v>268</v>
      </c>
      <c r="O23" s="152" t="s">
        <v>269</v>
      </c>
      <c r="P23" s="152" t="s">
        <v>270</v>
      </c>
      <c r="Q23" s="144" t="str">
        <f t="shared" si="0"/>
        <v>13</v>
      </c>
      <c r="R23" s="118"/>
      <c r="S23" s="119"/>
      <c r="T23" s="119"/>
      <c r="U23" s="119"/>
      <c r="V23" s="119"/>
      <c r="W23" s="118"/>
      <c r="X23" s="118"/>
      <c r="Y23" s="118"/>
      <c r="Z23" s="118"/>
      <c r="AA23" s="118"/>
      <c r="AB23" s="118"/>
      <c r="AC23" s="118"/>
      <c r="AD23" s="118"/>
      <c r="AE23" s="118"/>
      <c r="AF23" s="156">
        <v>18</v>
      </c>
      <c r="AG23" s="170">
        <v>1</v>
      </c>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row>
    <row r="24" spans="1:106" s="171" customFormat="1" ht="57">
      <c r="A24" s="144" t="s">
        <v>31</v>
      </c>
      <c r="B24" s="144" t="s">
        <v>60</v>
      </c>
      <c r="C24" s="145">
        <v>1</v>
      </c>
      <c r="D24" s="144">
        <v>4</v>
      </c>
      <c r="E24" s="146" t="s">
        <v>617</v>
      </c>
      <c r="F24" s="147" t="s">
        <v>168</v>
      </c>
      <c r="G24" s="148" t="s">
        <v>688</v>
      </c>
      <c r="H24" s="149" t="s">
        <v>169</v>
      </c>
      <c r="I24" s="147" t="s">
        <v>1227</v>
      </c>
      <c r="J24" s="147" t="str">
        <f t="shared" si="8"/>
        <v>0269-87-2280</v>
      </c>
      <c r="K24" s="150" t="s">
        <v>170</v>
      </c>
      <c r="L24" s="150" t="s">
        <v>171</v>
      </c>
      <c r="M24" s="151" t="s">
        <v>172</v>
      </c>
      <c r="N24" s="152" t="s">
        <v>173</v>
      </c>
      <c r="O24" s="152" t="s">
        <v>174</v>
      </c>
      <c r="P24" s="152" t="s">
        <v>175</v>
      </c>
      <c r="Q24" s="144" t="str">
        <f t="shared" si="0"/>
        <v>14</v>
      </c>
      <c r="R24" s="118"/>
      <c r="S24" s="118"/>
      <c r="T24" s="118"/>
      <c r="U24" s="118"/>
      <c r="V24" s="118"/>
      <c r="W24" s="118"/>
      <c r="X24" s="118"/>
      <c r="Y24" s="118"/>
      <c r="Z24" s="118"/>
      <c r="AA24" s="118"/>
      <c r="AB24" s="118"/>
      <c r="AC24" s="118"/>
      <c r="AD24" s="118"/>
      <c r="AE24" s="118"/>
      <c r="AF24" s="156">
        <v>19</v>
      </c>
      <c r="AG24" s="157"/>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row>
    <row r="25" spans="1:106" s="171" customFormat="1" ht="15.75">
      <c r="A25" s="144" t="s">
        <v>17</v>
      </c>
      <c r="B25" s="144" t="s">
        <v>60</v>
      </c>
      <c r="C25" s="145">
        <v>1</v>
      </c>
      <c r="D25" s="144">
        <v>4</v>
      </c>
      <c r="E25" s="146" t="s">
        <v>619</v>
      </c>
      <c r="F25" s="147" t="s">
        <v>176</v>
      </c>
      <c r="G25" s="148" t="s">
        <v>689</v>
      </c>
      <c r="H25" s="149" t="s">
        <v>177</v>
      </c>
      <c r="I25" s="147" t="s">
        <v>1228</v>
      </c>
      <c r="J25" s="147" t="str">
        <f t="shared" si="8"/>
        <v>026-253-2678</v>
      </c>
      <c r="K25" s="150" t="s">
        <v>178</v>
      </c>
      <c r="L25" s="150" t="s">
        <v>179</v>
      </c>
      <c r="M25" s="151" t="s">
        <v>180</v>
      </c>
      <c r="N25" s="152" t="s">
        <v>181</v>
      </c>
      <c r="O25" s="152"/>
      <c r="P25" s="152"/>
      <c r="Q25" s="144" t="str">
        <f t="shared" si="0"/>
        <v>14</v>
      </c>
      <c r="R25" s="118"/>
      <c r="S25" s="118"/>
      <c r="T25" s="118"/>
      <c r="U25" s="118"/>
      <c r="V25" s="118"/>
      <c r="W25" s="118"/>
      <c r="X25" s="118"/>
      <c r="Y25" s="118"/>
      <c r="Z25" s="118"/>
      <c r="AA25" s="118"/>
      <c r="AB25" s="118"/>
      <c r="AC25" s="118"/>
      <c r="AD25" s="118"/>
      <c r="AE25" s="118"/>
      <c r="AF25" s="156">
        <v>20</v>
      </c>
      <c r="AG25" s="157"/>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row>
    <row r="26" spans="1:106" s="164" customFormat="1" ht="57">
      <c r="A26" s="144" t="s">
        <v>17</v>
      </c>
      <c r="B26" s="144" t="s">
        <v>60</v>
      </c>
      <c r="C26" s="145">
        <v>1</v>
      </c>
      <c r="D26" s="144">
        <v>4</v>
      </c>
      <c r="E26" s="146" t="s">
        <v>620</v>
      </c>
      <c r="F26" s="147" t="s">
        <v>182</v>
      </c>
      <c r="G26" s="148" t="s">
        <v>690</v>
      </c>
      <c r="H26" s="149" t="s">
        <v>183</v>
      </c>
      <c r="I26" s="147" t="s">
        <v>1229</v>
      </c>
      <c r="J26" s="147" t="str">
        <f t="shared" si="8"/>
        <v>026-254-3759</v>
      </c>
      <c r="K26" s="150" t="s">
        <v>184</v>
      </c>
      <c r="L26" s="150" t="s">
        <v>185</v>
      </c>
      <c r="M26" s="161" t="s">
        <v>1297</v>
      </c>
      <c r="N26" s="172" t="s">
        <v>187</v>
      </c>
      <c r="O26" s="152" t="s">
        <v>188</v>
      </c>
      <c r="P26" s="152" t="s">
        <v>189</v>
      </c>
      <c r="Q26" s="144" t="str">
        <f t="shared" si="0"/>
        <v>14</v>
      </c>
      <c r="R26" s="118"/>
      <c r="S26" s="118"/>
      <c r="T26" s="118"/>
      <c r="U26" s="118"/>
      <c r="V26" s="118"/>
      <c r="W26" s="118"/>
      <c r="X26" s="118"/>
      <c r="Y26" s="118"/>
      <c r="Z26" s="118"/>
      <c r="AA26" s="118"/>
      <c r="AB26" s="118"/>
      <c r="AC26" s="118"/>
      <c r="AD26" s="118"/>
      <c r="AE26" s="118"/>
      <c r="AF26" s="156">
        <v>21</v>
      </c>
      <c r="AG26" s="157"/>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row>
    <row r="27" spans="1:106" ht="28.5">
      <c r="A27" s="144" t="s">
        <v>31</v>
      </c>
      <c r="B27" s="144" t="s">
        <v>79</v>
      </c>
      <c r="C27" s="145">
        <v>1</v>
      </c>
      <c r="D27" s="144">
        <v>6</v>
      </c>
      <c r="E27" s="146" t="s">
        <v>621</v>
      </c>
      <c r="F27" s="147" t="s">
        <v>190</v>
      </c>
      <c r="G27" s="148" t="s">
        <v>691</v>
      </c>
      <c r="H27" s="149" t="s">
        <v>191</v>
      </c>
      <c r="I27" s="147" t="s">
        <v>1230</v>
      </c>
      <c r="J27" s="147" t="str">
        <f t="shared" si="8"/>
        <v>0269-82-4062</v>
      </c>
      <c r="K27" s="169" t="s">
        <v>192</v>
      </c>
      <c r="L27" s="169" t="s">
        <v>193</v>
      </c>
      <c r="M27" s="173"/>
      <c r="N27" s="152" t="s">
        <v>194</v>
      </c>
      <c r="O27" s="152" t="s">
        <v>195</v>
      </c>
      <c r="P27" s="152" t="s">
        <v>196</v>
      </c>
      <c r="Q27" s="144" t="str">
        <f t="shared" si="0"/>
        <v>16</v>
      </c>
      <c r="R27" s="118"/>
      <c r="S27" s="118"/>
      <c r="T27" s="118"/>
      <c r="U27" s="118"/>
      <c r="V27" s="118"/>
      <c r="W27" s="118"/>
      <c r="X27" s="118"/>
      <c r="Y27" s="118"/>
      <c r="Z27" s="118"/>
      <c r="AA27" s="118"/>
      <c r="AB27" s="118"/>
      <c r="AC27" s="118"/>
      <c r="AD27" s="118"/>
      <c r="AE27" s="118"/>
      <c r="AF27" s="156">
        <v>22</v>
      </c>
      <c r="AG27" s="157">
        <v>1</v>
      </c>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row>
    <row r="28" spans="1:106" s="164" customFormat="1" ht="57">
      <c r="A28" s="144" t="s">
        <v>31</v>
      </c>
      <c r="B28" s="144" t="s">
        <v>79</v>
      </c>
      <c r="C28" s="145">
        <v>1</v>
      </c>
      <c r="D28" s="144">
        <v>6</v>
      </c>
      <c r="E28" s="146" t="s">
        <v>622</v>
      </c>
      <c r="F28" s="147" t="s">
        <v>197</v>
      </c>
      <c r="G28" s="148" t="s">
        <v>198</v>
      </c>
      <c r="H28" s="149" t="s">
        <v>199</v>
      </c>
      <c r="I28" s="147" t="s">
        <v>1231</v>
      </c>
      <c r="J28" s="147" t="str">
        <f t="shared" si="8"/>
        <v>0269-67-0065</v>
      </c>
      <c r="K28" s="169" t="s">
        <v>200</v>
      </c>
      <c r="L28" s="169" t="s">
        <v>201</v>
      </c>
      <c r="M28" s="161" t="s">
        <v>202</v>
      </c>
      <c r="N28" s="152" t="s">
        <v>203</v>
      </c>
      <c r="O28" s="152" t="s">
        <v>204</v>
      </c>
      <c r="P28" s="152" t="s">
        <v>205</v>
      </c>
      <c r="Q28" s="144" t="str">
        <f t="shared" si="0"/>
        <v>16</v>
      </c>
      <c r="R28" s="118"/>
      <c r="S28" s="118"/>
      <c r="T28" s="118"/>
      <c r="U28" s="118"/>
      <c r="V28" s="118"/>
      <c r="W28" s="118"/>
      <c r="X28" s="118"/>
      <c r="Y28" s="118"/>
      <c r="Z28" s="118"/>
      <c r="AA28" s="118"/>
      <c r="AB28" s="118"/>
      <c r="AC28" s="118"/>
      <c r="AD28" s="118"/>
      <c r="AE28" s="118"/>
      <c r="AF28" s="156">
        <v>23</v>
      </c>
      <c r="AG28" s="157"/>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row>
    <row r="29" spans="1:106" s="164" customFormat="1" ht="85.5">
      <c r="A29" s="144" t="s">
        <v>17</v>
      </c>
      <c r="B29" s="144" t="s">
        <v>79</v>
      </c>
      <c r="C29" s="145">
        <v>1</v>
      </c>
      <c r="D29" s="144">
        <v>6</v>
      </c>
      <c r="E29" s="146" t="s">
        <v>623</v>
      </c>
      <c r="F29" s="147" t="s">
        <v>206</v>
      </c>
      <c r="G29" s="148" t="s">
        <v>719</v>
      </c>
      <c r="H29" s="149" t="s">
        <v>207</v>
      </c>
      <c r="I29" s="147" t="s">
        <v>1232</v>
      </c>
      <c r="J29" s="147" t="str">
        <f t="shared" si="8"/>
        <v>026-253-3814</v>
      </c>
      <c r="K29" s="150" t="s">
        <v>208</v>
      </c>
      <c r="L29" s="150" t="s">
        <v>209</v>
      </c>
      <c r="M29" s="151" t="s">
        <v>210</v>
      </c>
      <c r="N29" s="152" t="s">
        <v>211</v>
      </c>
      <c r="O29" s="152" t="s">
        <v>212</v>
      </c>
      <c r="P29" s="152" t="s">
        <v>213</v>
      </c>
      <c r="Q29" s="144" t="str">
        <f t="shared" si="0"/>
        <v>16</v>
      </c>
      <c r="R29" s="118"/>
      <c r="S29" s="118"/>
      <c r="T29" s="118"/>
      <c r="U29" s="118"/>
      <c r="V29" s="118"/>
      <c r="W29" s="118"/>
      <c r="X29" s="118"/>
      <c r="Y29" s="118"/>
      <c r="Z29" s="118"/>
      <c r="AA29" s="118"/>
      <c r="AB29" s="118"/>
      <c r="AC29" s="118"/>
      <c r="AD29" s="118"/>
      <c r="AE29" s="118"/>
      <c r="AF29" s="156">
        <v>24</v>
      </c>
      <c r="AG29" s="157"/>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row>
    <row r="30" spans="1:106" ht="42.75">
      <c r="A30" s="144" t="s">
        <v>17</v>
      </c>
      <c r="B30" s="144" t="s">
        <v>79</v>
      </c>
      <c r="C30" s="145">
        <v>1</v>
      </c>
      <c r="D30" s="144">
        <v>6</v>
      </c>
      <c r="E30" s="146" t="s">
        <v>624</v>
      </c>
      <c r="F30" s="147" t="s">
        <v>214</v>
      </c>
      <c r="G30" s="148" t="s">
        <v>692</v>
      </c>
      <c r="H30" s="149" t="s">
        <v>215</v>
      </c>
      <c r="I30" s="147" t="s">
        <v>1233</v>
      </c>
      <c r="J30" s="147" t="str">
        <f t="shared" si="8"/>
        <v>0269-33-2133</v>
      </c>
      <c r="K30" s="169" t="s">
        <v>216</v>
      </c>
      <c r="L30" s="169" t="s">
        <v>217</v>
      </c>
      <c r="M30" s="161" t="s">
        <v>218</v>
      </c>
      <c r="N30" s="152" t="s">
        <v>219</v>
      </c>
      <c r="O30" s="152" t="s">
        <v>220</v>
      </c>
      <c r="P30" s="152" t="s">
        <v>221</v>
      </c>
      <c r="Q30" s="144" t="str">
        <f t="shared" si="0"/>
        <v>16</v>
      </c>
      <c r="R30" s="118"/>
      <c r="S30" s="118"/>
      <c r="T30" s="118"/>
      <c r="U30" s="118"/>
      <c r="V30" s="118"/>
      <c r="W30" s="118"/>
      <c r="X30" s="118"/>
      <c r="Y30" s="118"/>
      <c r="Z30" s="118"/>
      <c r="AA30" s="118"/>
      <c r="AB30" s="118"/>
      <c r="AC30" s="118"/>
      <c r="AD30" s="118"/>
      <c r="AE30" s="118"/>
      <c r="AF30" s="156">
        <v>25</v>
      </c>
      <c r="AG30" s="157"/>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row>
    <row r="31" spans="1:106" s="164" customFormat="1" ht="57">
      <c r="A31" s="144" t="s">
        <v>31</v>
      </c>
      <c r="B31" s="144" t="s">
        <v>79</v>
      </c>
      <c r="C31" s="145">
        <v>1</v>
      </c>
      <c r="D31" s="144">
        <v>6</v>
      </c>
      <c r="E31" s="146" t="s">
        <v>608</v>
      </c>
      <c r="F31" s="147" t="s">
        <v>625</v>
      </c>
      <c r="G31" s="174" t="s">
        <v>222</v>
      </c>
      <c r="H31" s="149" t="s">
        <v>223</v>
      </c>
      <c r="I31" s="147" t="s">
        <v>1234</v>
      </c>
      <c r="J31" s="147" t="str">
        <f t="shared" si="8"/>
        <v>0269-65-2322</v>
      </c>
      <c r="K31" s="150" t="s">
        <v>224</v>
      </c>
      <c r="L31" s="150" t="s">
        <v>225</v>
      </c>
      <c r="M31" s="151"/>
      <c r="N31" s="152"/>
      <c r="O31" s="152" t="s">
        <v>226</v>
      </c>
      <c r="P31" s="152" t="s">
        <v>227</v>
      </c>
      <c r="Q31" s="144" t="str">
        <f t="shared" si="0"/>
        <v>16</v>
      </c>
      <c r="R31" s="118"/>
      <c r="S31" s="118"/>
      <c r="T31" s="118"/>
      <c r="U31" s="118"/>
      <c r="V31" s="118"/>
      <c r="W31" s="118"/>
      <c r="X31" s="118"/>
      <c r="Y31" s="118"/>
      <c r="Z31" s="118"/>
      <c r="AA31" s="118"/>
      <c r="AB31" s="118"/>
      <c r="AC31" s="118"/>
      <c r="AD31" s="118"/>
      <c r="AE31" s="118"/>
      <c r="AF31" s="156">
        <v>26</v>
      </c>
      <c r="AG31" s="157">
        <v>1</v>
      </c>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row>
    <row r="32" spans="1:106" s="164" customFormat="1" ht="99.75">
      <c r="A32" s="144" t="s">
        <v>31</v>
      </c>
      <c r="B32" s="144" t="s">
        <v>79</v>
      </c>
      <c r="C32" s="145">
        <v>1</v>
      </c>
      <c r="D32" s="144">
        <v>6</v>
      </c>
      <c r="E32" s="146" t="s">
        <v>626</v>
      </c>
      <c r="F32" s="147" t="s">
        <v>228</v>
      </c>
      <c r="G32" s="148" t="s">
        <v>229</v>
      </c>
      <c r="H32" s="149" t="s">
        <v>230</v>
      </c>
      <c r="I32" s="175" t="s">
        <v>1290</v>
      </c>
      <c r="J32" s="147" t="str">
        <f t="shared" si="8"/>
        <v>0269-85-3700(ふるさとの湯)
0269-85-3803(野沢温泉村)</v>
      </c>
      <c r="K32" s="150" t="s">
        <v>1298</v>
      </c>
      <c r="L32" s="150" t="s">
        <v>232</v>
      </c>
      <c r="M32" s="151" t="s">
        <v>233</v>
      </c>
      <c r="N32" s="152" t="s">
        <v>234</v>
      </c>
      <c r="O32" s="152" t="s">
        <v>1299</v>
      </c>
      <c r="P32" s="152" t="s">
        <v>236</v>
      </c>
      <c r="Q32" s="144" t="str">
        <f t="shared" si="0"/>
        <v>16</v>
      </c>
      <c r="R32" s="118"/>
      <c r="S32" s="118"/>
      <c r="T32" s="118"/>
      <c r="U32" s="118"/>
      <c r="V32" s="118"/>
      <c r="W32" s="118"/>
      <c r="X32" s="118"/>
      <c r="Y32" s="118"/>
      <c r="Z32" s="118"/>
      <c r="AA32" s="118"/>
      <c r="AB32" s="118"/>
      <c r="AC32" s="118"/>
      <c r="AD32" s="118"/>
      <c r="AE32" s="118"/>
      <c r="AF32" s="156">
        <v>27</v>
      </c>
      <c r="AG32" s="157"/>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row>
    <row r="33" spans="1:106" s="159" customFormat="1" ht="28.5">
      <c r="A33" s="144" t="s">
        <v>17</v>
      </c>
      <c r="B33" s="144" t="s">
        <v>100</v>
      </c>
      <c r="C33" s="145">
        <v>1</v>
      </c>
      <c r="D33" s="144">
        <v>8</v>
      </c>
      <c r="E33" s="146" t="s">
        <v>627</v>
      </c>
      <c r="F33" s="147" t="s">
        <v>237</v>
      </c>
      <c r="G33" s="148" t="s">
        <v>238</v>
      </c>
      <c r="H33" s="149" t="s">
        <v>239</v>
      </c>
      <c r="I33" s="147" t="s">
        <v>1235</v>
      </c>
      <c r="J33" s="147" t="str">
        <f t="shared" si="8"/>
        <v>026-269-1012</v>
      </c>
      <c r="K33" s="150" t="s">
        <v>240</v>
      </c>
      <c r="L33" s="150" t="s">
        <v>241</v>
      </c>
      <c r="M33" s="151" t="s">
        <v>242</v>
      </c>
      <c r="N33" s="152" t="s">
        <v>243</v>
      </c>
      <c r="O33" s="152" t="s">
        <v>244</v>
      </c>
      <c r="P33" s="152" t="s">
        <v>245</v>
      </c>
      <c r="Q33" s="144" t="str">
        <f t="shared" si="0"/>
        <v>18</v>
      </c>
      <c r="R33" s="118"/>
      <c r="S33" s="118"/>
      <c r="T33" s="118"/>
      <c r="U33" s="118"/>
      <c r="V33" s="118"/>
      <c r="W33" s="118"/>
      <c r="X33" s="118"/>
      <c r="Y33" s="118"/>
      <c r="Z33" s="118"/>
      <c r="AA33" s="118"/>
      <c r="AB33" s="118"/>
      <c r="AC33" s="118"/>
      <c r="AD33" s="118"/>
      <c r="AE33" s="118"/>
      <c r="AF33" s="156">
        <v>28</v>
      </c>
      <c r="AG33" s="157">
        <v>1</v>
      </c>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row>
    <row r="34" spans="1:106" s="164" customFormat="1" ht="28.5">
      <c r="A34" s="144" t="s">
        <v>17</v>
      </c>
      <c r="B34" s="144" t="s">
        <v>100</v>
      </c>
      <c r="C34" s="145">
        <v>1</v>
      </c>
      <c r="D34" s="144">
        <v>8</v>
      </c>
      <c r="E34" s="146" t="s">
        <v>628</v>
      </c>
      <c r="F34" s="147" t="s">
        <v>246</v>
      </c>
      <c r="G34" s="148" t="s">
        <v>247</v>
      </c>
      <c r="H34" s="149" t="s">
        <v>248</v>
      </c>
      <c r="I34" s="147" t="s">
        <v>1236</v>
      </c>
      <c r="J34" s="147" t="str">
        <f t="shared" si="8"/>
        <v>026-242-2755</v>
      </c>
      <c r="K34" s="150" t="s">
        <v>249</v>
      </c>
      <c r="L34" s="150" t="s">
        <v>250</v>
      </c>
      <c r="M34" s="151" t="s">
        <v>251</v>
      </c>
      <c r="N34" s="152" t="s">
        <v>252</v>
      </c>
      <c r="O34" s="152" t="s">
        <v>253</v>
      </c>
      <c r="P34" s="152"/>
      <c r="Q34" s="144" t="str">
        <f t="shared" si="0"/>
        <v>18</v>
      </c>
      <c r="R34" s="118"/>
      <c r="S34" s="118"/>
      <c r="T34" s="118"/>
      <c r="U34" s="118"/>
      <c r="V34" s="118"/>
      <c r="W34" s="118"/>
      <c r="X34" s="118"/>
      <c r="Y34" s="118"/>
      <c r="Z34" s="118"/>
      <c r="AA34" s="118"/>
      <c r="AB34" s="118"/>
      <c r="AC34" s="118"/>
      <c r="AD34" s="118"/>
      <c r="AE34" s="118"/>
      <c r="AF34" s="156">
        <v>29</v>
      </c>
      <c r="AG34" s="157"/>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row>
    <row r="35" spans="1:106" s="159" customFormat="1" ht="153.75" customHeight="1">
      <c r="A35" s="144" t="s">
        <v>31</v>
      </c>
      <c r="B35" s="144" t="s">
        <v>100</v>
      </c>
      <c r="C35" s="145">
        <v>1</v>
      </c>
      <c r="D35" s="144">
        <v>8</v>
      </c>
      <c r="E35" s="146" t="s">
        <v>631</v>
      </c>
      <c r="F35" s="147" t="s">
        <v>271</v>
      </c>
      <c r="G35" s="148" t="s">
        <v>272</v>
      </c>
      <c r="H35" s="149" t="s">
        <v>273</v>
      </c>
      <c r="I35" s="147" t="s">
        <v>1237</v>
      </c>
      <c r="J35" s="147" t="str">
        <f t="shared" si="8"/>
        <v>0269-62-1889</v>
      </c>
      <c r="K35" s="150" t="s">
        <v>274</v>
      </c>
      <c r="L35" s="150" t="s">
        <v>275</v>
      </c>
      <c r="M35" s="151"/>
      <c r="N35" s="152" t="s">
        <v>276</v>
      </c>
      <c r="O35" s="152" t="s">
        <v>277</v>
      </c>
      <c r="P35" s="152" t="s">
        <v>278</v>
      </c>
      <c r="Q35" s="144" t="str">
        <f t="shared" si="0"/>
        <v>18</v>
      </c>
      <c r="R35" s="118"/>
      <c r="S35" s="118"/>
      <c r="T35" s="118"/>
      <c r="U35" s="118"/>
      <c r="V35" s="118"/>
      <c r="W35" s="118"/>
      <c r="X35" s="118"/>
      <c r="Y35" s="118"/>
      <c r="Z35" s="118"/>
      <c r="AA35" s="118"/>
      <c r="AB35" s="118"/>
      <c r="AC35" s="118"/>
      <c r="AD35" s="118"/>
      <c r="AE35" s="118"/>
      <c r="AF35" s="156">
        <v>30</v>
      </c>
      <c r="AG35" s="157">
        <v>1</v>
      </c>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row>
    <row r="36" spans="1:106" s="159" customFormat="1" ht="28.5">
      <c r="A36" s="144" t="s">
        <v>17</v>
      </c>
      <c r="B36" s="144" t="s">
        <v>279</v>
      </c>
      <c r="C36" s="145">
        <v>1</v>
      </c>
      <c r="D36" s="144">
        <v>9</v>
      </c>
      <c r="E36" s="146" t="s">
        <v>632</v>
      </c>
      <c r="F36" s="147" t="s">
        <v>280</v>
      </c>
      <c r="G36" s="148" t="s">
        <v>693</v>
      </c>
      <c r="H36" s="149" t="s">
        <v>281</v>
      </c>
      <c r="I36" s="147" t="s">
        <v>1238</v>
      </c>
      <c r="J36" s="147" t="str">
        <f t="shared" si="8"/>
        <v>026-259-7328</v>
      </c>
      <c r="K36" s="169" t="s">
        <v>282</v>
      </c>
      <c r="L36" s="169" t="s">
        <v>282</v>
      </c>
      <c r="M36" s="173"/>
      <c r="N36" s="152" t="s">
        <v>283</v>
      </c>
      <c r="O36" s="152" t="s">
        <v>284</v>
      </c>
      <c r="P36" s="152"/>
      <c r="Q36" s="144" t="str">
        <f t="shared" si="0"/>
        <v>19</v>
      </c>
      <c r="R36" s="118"/>
      <c r="S36" s="118"/>
      <c r="T36" s="118"/>
      <c r="U36" s="118"/>
      <c r="V36" s="118"/>
      <c r="W36" s="118"/>
      <c r="X36" s="118"/>
      <c r="Y36" s="118"/>
      <c r="Z36" s="118"/>
      <c r="AA36" s="118"/>
      <c r="AB36" s="118"/>
      <c r="AC36" s="118"/>
      <c r="AD36" s="118"/>
      <c r="AE36" s="118"/>
      <c r="AF36" s="156">
        <v>31</v>
      </c>
      <c r="AG36" s="157">
        <v>1</v>
      </c>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row>
    <row r="37" spans="1:106" s="164" customFormat="1" ht="28.5">
      <c r="A37" s="144" t="s">
        <v>17</v>
      </c>
      <c r="B37" s="144" t="s">
        <v>279</v>
      </c>
      <c r="C37" s="145">
        <v>1</v>
      </c>
      <c r="D37" s="144">
        <v>9</v>
      </c>
      <c r="E37" s="146" t="s">
        <v>633</v>
      </c>
      <c r="F37" s="147" t="s">
        <v>285</v>
      </c>
      <c r="G37" s="148" t="s">
        <v>693</v>
      </c>
      <c r="H37" s="149" t="s">
        <v>286</v>
      </c>
      <c r="I37" s="147" t="s">
        <v>1239</v>
      </c>
      <c r="J37" s="147" t="str">
        <f t="shared" si="8"/>
        <v>026-285-5328</v>
      </c>
      <c r="K37" s="169" t="s">
        <v>287</v>
      </c>
      <c r="L37" s="169" t="s">
        <v>287</v>
      </c>
      <c r="M37" s="173"/>
      <c r="N37" s="152" t="s">
        <v>283</v>
      </c>
      <c r="O37" s="152" t="s">
        <v>284</v>
      </c>
      <c r="P37" s="152"/>
      <c r="Q37" s="144" t="str">
        <f t="shared" si="0"/>
        <v>19</v>
      </c>
      <c r="R37" s="118"/>
      <c r="S37" s="118"/>
      <c r="T37" s="118"/>
      <c r="U37" s="118"/>
      <c r="V37" s="118"/>
      <c r="W37" s="118"/>
      <c r="X37" s="118"/>
      <c r="Y37" s="118"/>
      <c r="Z37" s="118"/>
      <c r="AA37" s="118"/>
      <c r="AB37" s="118"/>
      <c r="AC37" s="118"/>
      <c r="AD37" s="118"/>
      <c r="AE37" s="118"/>
      <c r="AF37" s="156">
        <v>32</v>
      </c>
      <c r="AG37" s="157"/>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row>
    <row r="38" spans="1:106" s="164" customFormat="1" ht="28.5">
      <c r="A38" s="144" t="s">
        <v>17</v>
      </c>
      <c r="B38" s="144" t="s">
        <v>279</v>
      </c>
      <c r="C38" s="145">
        <v>1</v>
      </c>
      <c r="D38" s="144">
        <v>9</v>
      </c>
      <c r="E38" s="146" t="s">
        <v>634</v>
      </c>
      <c r="F38" s="147" t="s">
        <v>288</v>
      </c>
      <c r="G38" s="148" t="s">
        <v>693</v>
      </c>
      <c r="H38" s="149" t="s">
        <v>289</v>
      </c>
      <c r="I38" s="147" t="s">
        <v>1240</v>
      </c>
      <c r="J38" s="147" t="str">
        <f t="shared" si="8"/>
        <v>026-229-7568</v>
      </c>
      <c r="K38" s="169" t="s">
        <v>290</v>
      </c>
      <c r="L38" s="169" t="s">
        <v>290</v>
      </c>
      <c r="M38" s="173"/>
      <c r="N38" s="152" t="s">
        <v>283</v>
      </c>
      <c r="O38" s="152" t="s">
        <v>284</v>
      </c>
      <c r="P38" s="152"/>
      <c r="Q38" s="144" t="str">
        <f t="shared" ref="Q38:Q69" si="10">C38&amp;D38</f>
        <v>19</v>
      </c>
      <c r="R38" s="118"/>
      <c r="S38" s="118"/>
      <c r="T38" s="118"/>
      <c r="U38" s="118"/>
      <c r="V38" s="118"/>
      <c r="W38" s="118"/>
      <c r="X38" s="118"/>
      <c r="Y38" s="118"/>
      <c r="Z38" s="118"/>
      <c r="AA38" s="118"/>
      <c r="AB38" s="118"/>
      <c r="AC38" s="118"/>
      <c r="AD38" s="118"/>
      <c r="AE38" s="118"/>
      <c r="AF38" s="156">
        <v>33</v>
      </c>
      <c r="AG38" s="157"/>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row>
    <row r="39" spans="1:106" ht="28.5">
      <c r="A39" s="144" t="s">
        <v>17</v>
      </c>
      <c r="B39" s="144" t="s">
        <v>279</v>
      </c>
      <c r="C39" s="145">
        <v>1</v>
      </c>
      <c r="D39" s="144">
        <v>9</v>
      </c>
      <c r="E39" s="146" t="s">
        <v>635</v>
      </c>
      <c r="F39" s="147" t="s">
        <v>291</v>
      </c>
      <c r="G39" s="148" t="s">
        <v>693</v>
      </c>
      <c r="H39" s="149" t="s">
        <v>292</v>
      </c>
      <c r="I39" s="147" t="s">
        <v>1241</v>
      </c>
      <c r="J39" s="147" t="str">
        <f t="shared" si="8"/>
        <v>0269-22-3118</v>
      </c>
      <c r="K39" s="169" t="s">
        <v>293</v>
      </c>
      <c r="L39" s="169" t="s">
        <v>293</v>
      </c>
      <c r="M39" s="173"/>
      <c r="N39" s="152" t="s">
        <v>283</v>
      </c>
      <c r="O39" s="152" t="s">
        <v>284</v>
      </c>
      <c r="P39" s="152"/>
      <c r="Q39" s="144" t="str">
        <f t="shared" si="10"/>
        <v>19</v>
      </c>
      <c r="R39" s="118"/>
      <c r="S39" s="118"/>
      <c r="T39" s="118"/>
      <c r="U39" s="118"/>
      <c r="V39" s="118"/>
      <c r="W39" s="118"/>
      <c r="X39" s="118"/>
      <c r="Y39" s="118"/>
      <c r="Z39" s="118"/>
      <c r="AA39" s="118"/>
      <c r="AB39" s="118"/>
      <c r="AC39" s="118"/>
      <c r="AD39" s="118"/>
      <c r="AE39" s="118"/>
      <c r="AF39" s="156">
        <v>34</v>
      </c>
      <c r="AG39" s="157"/>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row>
    <row r="40" spans="1:106" ht="28.5">
      <c r="A40" s="144" t="s">
        <v>17</v>
      </c>
      <c r="B40" s="144" t="s">
        <v>279</v>
      </c>
      <c r="C40" s="145">
        <v>1</v>
      </c>
      <c r="D40" s="144">
        <v>9</v>
      </c>
      <c r="E40" s="146" t="s">
        <v>636</v>
      </c>
      <c r="F40" s="147" t="s">
        <v>294</v>
      </c>
      <c r="G40" s="148" t="s">
        <v>693</v>
      </c>
      <c r="H40" s="149" t="s">
        <v>295</v>
      </c>
      <c r="I40" s="147" t="s">
        <v>1242</v>
      </c>
      <c r="J40" s="147" t="str">
        <f t="shared" si="8"/>
        <v>026-274-4688</v>
      </c>
      <c r="K40" s="169" t="s">
        <v>296</v>
      </c>
      <c r="L40" s="169" t="s">
        <v>296</v>
      </c>
      <c r="M40" s="173"/>
      <c r="N40" s="152" t="s">
        <v>283</v>
      </c>
      <c r="O40" s="152" t="s">
        <v>284</v>
      </c>
      <c r="P40" s="152"/>
      <c r="Q40" s="144" t="str">
        <f t="shared" si="10"/>
        <v>19</v>
      </c>
      <c r="R40" s="121"/>
      <c r="S40" s="118"/>
      <c r="T40" s="118"/>
      <c r="U40" s="118"/>
      <c r="V40" s="118"/>
      <c r="W40" s="118"/>
      <c r="X40" s="118"/>
      <c r="Y40" s="118"/>
      <c r="Z40" s="118"/>
      <c r="AA40" s="118"/>
      <c r="AB40" s="118"/>
      <c r="AC40" s="118"/>
      <c r="AD40" s="118"/>
      <c r="AE40" s="118"/>
      <c r="AF40" s="156">
        <v>35</v>
      </c>
      <c r="AG40" s="157">
        <v>1</v>
      </c>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row>
    <row r="41" spans="1:106" s="159" customFormat="1" ht="28.5">
      <c r="A41" s="144" t="s">
        <v>18</v>
      </c>
      <c r="B41" s="144" t="s">
        <v>24</v>
      </c>
      <c r="C41" s="145">
        <v>2</v>
      </c>
      <c r="D41" s="144">
        <v>1</v>
      </c>
      <c r="E41" s="146" t="s">
        <v>637</v>
      </c>
      <c r="F41" s="147" t="s">
        <v>297</v>
      </c>
      <c r="G41" s="148" t="s">
        <v>298</v>
      </c>
      <c r="H41" s="149" t="s">
        <v>299</v>
      </c>
      <c r="I41" s="147" t="s">
        <v>1243</v>
      </c>
      <c r="J41" s="147" t="str">
        <f t="shared" si="8"/>
        <v>0267-52-2119</v>
      </c>
      <c r="K41" s="150" t="s">
        <v>300</v>
      </c>
      <c r="L41" s="150" t="s">
        <v>301</v>
      </c>
      <c r="M41" s="151" t="s">
        <v>302</v>
      </c>
      <c r="N41" s="152" t="s">
        <v>303</v>
      </c>
      <c r="O41" s="152" t="s">
        <v>304</v>
      </c>
      <c r="P41" s="152" t="s">
        <v>305</v>
      </c>
      <c r="Q41" s="144" t="str">
        <f t="shared" si="10"/>
        <v>21</v>
      </c>
      <c r="R41" s="118"/>
      <c r="S41" s="121"/>
      <c r="T41" s="121"/>
      <c r="U41" s="121"/>
      <c r="V41" s="121"/>
      <c r="W41" s="118"/>
      <c r="X41" s="118"/>
      <c r="Y41" s="118"/>
      <c r="Z41" s="118"/>
      <c r="AA41" s="118"/>
      <c r="AB41" s="118"/>
      <c r="AC41" s="118"/>
      <c r="AD41" s="118"/>
      <c r="AE41" s="118"/>
      <c r="AF41" s="156">
        <v>36</v>
      </c>
      <c r="AG41" s="176"/>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row>
    <row r="42" spans="1:106" s="164" customFormat="1" ht="15.75">
      <c r="A42" s="144" t="s">
        <v>18</v>
      </c>
      <c r="B42" s="144" t="s">
        <v>24</v>
      </c>
      <c r="C42" s="145">
        <v>2</v>
      </c>
      <c r="D42" s="144">
        <v>1</v>
      </c>
      <c r="E42" s="146" t="s">
        <v>638</v>
      </c>
      <c r="F42" s="147" t="s">
        <v>306</v>
      </c>
      <c r="G42" s="148" t="s">
        <v>694</v>
      </c>
      <c r="H42" s="149" t="s">
        <v>307</v>
      </c>
      <c r="I42" s="147" t="s">
        <v>1244</v>
      </c>
      <c r="J42" s="147" t="str">
        <f t="shared" si="8"/>
        <v>0267-22-9191</v>
      </c>
      <c r="K42" s="150" t="s">
        <v>308</v>
      </c>
      <c r="L42" s="150" t="s">
        <v>309</v>
      </c>
      <c r="M42" s="151" t="s">
        <v>310</v>
      </c>
      <c r="N42" s="152" t="s">
        <v>311</v>
      </c>
      <c r="O42" s="152"/>
      <c r="P42" s="152" t="s">
        <v>312</v>
      </c>
      <c r="Q42" s="144" t="str">
        <f t="shared" si="10"/>
        <v>21</v>
      </c>
      <c r="R42" s="118"/>
      <c r="S42" s="118"/>
      <c r="T42" s="118"/>
      <c r="U42" s="118"/>
      <c r="V42" s="118"/>
      <c r="W42" s="121"/>
      <c r="X42" s="121"/>
      <c r="Y42" s="121"/>
      <c r="Z42" s="121"/>
      <c r="AA42" s="121"/>
      <c r="AB42" s="121"/>
      <c r="AC42" s="121"/>
      <c r="AD42" s="121"/>
      <c r="AE42" s="121"/>
      <c r="AF42" s="156">
        <v>37</v>
      </c>
      <c r="AG42" s="157">
        <v>1</v>
      </c>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row>
    <row r="43" spans="1:106" s="159" customFormat="1" ht="69.75" customHeight="1">
      <c r="A43" s="144" t="s">
        <v>18</v>
      </c>
      <c r="B43" s="144" t="s">
        <v>24</v>
      </c>
      <c r="C43" s="145">
        <v>2</v>
      </c>
      <c r="D43" s="144">
        <v>1</v>
      </c>
      <c r="E43" s="146" t="s">
        <v>639</v>
      </c>
      <c r="F43" s="147" t="s">
        <v>313</v>
      </c>
      <c r="G43" s="148" t="s">
        <v>695</v>
      </c>
      <c r="H43" s="149" t="s">
        <v>314</v>
      </c>
      <c r="I43" s="147" t="s">
        <v>1245</v>
      </c>
      <c r="J43" s="147" t="str">
        <f t="shared" si="8"/>
        <v>0267-23-5648</v>
      </c>
      <c r="K43" s="150" t="s">
        <v>315</v>
      </c>
      <c r="L43" s="150" t="s">
        <v>316</v>
      </c>
      <c r="M43" s="151" t="s">
        <v>1300</v>
      </c>
      <c r="N43" s="152" t="s">
        <v>1301</v>
      </c>
      <c r="O43" s="152" t="s">
        <v>1302</v>
      </c>
      <c r="P43" s="152" t="s">
        <v>320</v>
      </c>
      <c r="Q43" s="144" t="str">
        <f t="shared" si="10"/>
        <v>21</v>
      </c>
      <c r="R43" s="118"/>
      <c r="S43" s="118"/>
      <c r="T43" s="118"/>
      <c r="U43" s="118"/>
      <c r="V43" s="118"/>
      <c r="W43" s="118"/>
      <c r="X43" s="118"/>
      <c r="Y43" s="118"/>
      <c r="Z43" s="118"/>
      <c r="AA43" s="118"/>
      <c r="AB43" s="118"/>
      <c r="AC43" s="118"/>
      <c r="AD43" s="118"/>
      <c r="AE43" s="118"/>
      <c r="AF43" s="156">
        <v>38</v>
      </c>
      <c r="AG43" s="157">
        <v>1</v>
      </c>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row>
    <row r="44" spans="1:106" s="159" customFormat="1" ht="28.5">
      <c r="A44" s="144" t="s">
        <v>18</v>
      </c>
      <c r="B44" s="144" t="s">
        <v>24</v>
      </c>
      <c r="C44" s="145">
        <v>2</v>
      </c>
      <c r="D44" s="144">
        <v>1</v>
      </c>
      <c r="E44" s="158" t="s">
        <v>321</v>
      </c>
      <c r="F44" s="147" t="s">
        <v>321</v>
      </c>
      <c r="G44" s="147"/>
      <c r="H44" s="149" t="s">
        <v>322</v>
      </c>
      <c r="I44" s="147" t="s">
        <v>1246</v>
      </c>
      <c r="J44" s="147" t="str">
        <f t="shared" si="8"/>
        <v>0267-22-5101</v>
      </c>
      <c r="K44" s="150" t="s">
        <v>323</v>
      </c>
      <c r="L44" s="150" t="s">
        <v>323</v>
      </c>
      <c r="M44" s="151" t="s">
        <v>324</v>
      </c>
      <c r="N44" s="152" t="s">
        <v>325</v>
      </c>
      <c r="O44" s="152" t="s">
        <v>326</v>
      </c>
      <c r="P44" s="152" t="s">
        <v>327</v>
      </c>
      <c r="Q44" s="144" t="str">
        <f t="shared" si="10"/>
        <v>21</v>
      </c>
      <c r="R44" s="118"/>
      <c r="S44" s="118"/>
      <c r="T44" s="118"/>
      <c r="U44" s="118"/>
      <c r="V44" s="118"/>
      <c r="W44" s="118"/>
      <c r="X44" s="118"/>
      <c r="Y44" s="118"/>
      <c r="Z44" s="118"/>
      <c r="AA44" s="118"/>
      <c r="AB44" s="118"/>
      <c r="AC44" s="118"/>
      <c r="AD44" s="118"/>
      <c r="AE44" s="118"/>
      <c r="AF44" s="156">
        <v>39</v>
      </c>
      <c r="AG44" s="157">
        <v>1</v>
      </c>
      <c r="AH44" s="121"/>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row>
    <row r="45" spans="1:106" ht="42.75">
      <c r="A45" s="144" t="s">
        <v>18</v>
      </c>
      <c r="B45" s="144" t="s">
        <v>24</v>
      </c>
      <c r="C45" s="145">
        <v>2</v>
      </c>
      <c r="D45" s="144">
        <v>1</v>
      </c>
      <c r="E45" s="146" t="s">
        <v>640</v>
      </c>
      <c r="F45" s="147" t="s">
        <v>328</v>
      </c>
      <c r="G45" s="148" t="s">
        <v>696</v>
      </c>
      <c r="H45" s="149" t="s">
        <v>329</v>
      </c>
      <c r="I45" s="147" t="s">
        <v>1247</v>
      </c>
      <c r="J45" s="147" t="str">
        <f t="shared" si="8"/>
        <v>0267-25-2255</v>
      </c>
      <c r="K45" s="150" t="s">
        <v>330</v>
      </c>
      <c r="L45" s="150" t="s">
        <v>331</v>
      </c>
      <c r="M45" s="151" t="s">
        <v>332</v>
      </c>
      <c r="N45" s="152" t="s">
        <v>333</v>
      </c>
      <c r="O45" s="152" t="s">
        <v>334</v>
      </c>
      <c r="P45" s="152" t="s">
        <v>335</v>
      </c>
      <c r="Q45" s="144" t="str">
        <f t="shared" si="10"/>
        <v>21</v>
      </c>
      <c r="R45" s="118"/>
      <c r="S45" s="118"/>
      <c r="T45" s="118"/>
      <c r="U45" s="118"/>
      <c r="V45" s="118"/>
      <c r="W45" s="118"/>
      <c r="X45" s="118"/>
      <c r="Y45" s="118"/>
      <c r="Z45" s="118"/>
      <c r="AA45" s="118"/>
      <c r="AB45" s="118"/>
      <c r="AC45" s="118"/>
      <c r="AD45" s="118"/>
      <c r="AE45" s="118"/>
      <c r="AF45" s="156">
        <v>40</v>
      </c>
      <c r="AG45" s="157">
        <v>1</v>
      </c>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row>
    <row r="46" spans="1:106" s="114" customFormat="1" ht="57">
      <c r="A46" s="144" t="s">
        <v>18</v>
      </c>
      <c r="B46" s="144" t="s">
        <v>24</v>
      </c>
      <c r="C46" s="145">
        <v>2</v>
      </c>
      <c r="D46" s="144">
        <v>1</v>
      </c>
      <c r="E46" s="146" t="s">
        <v>641</v>
      </c>
      <c r="F46" s="147" t="s">
        <v>336</v>
      </c>
      <c r="G46" s="148" t="s">
        <v>697</v>
      </c>
      <c r="H46" s="149" t="s">
        <v>337</v>
      </c>
      <c r="I46" s="147" t="s">
        <v>1248</v>
      </c>
      <c r="J46" s="147" t="str">
        <f t="shared" si="8"/>
        <v>0267-22-3420</v>
      </c>
      <c r="K46" s="150" t="s">
        <v>338</v>
      </c>
      <c r="L46" s="150" t="s">
        <v>339</v>
      </c>
      <c r="M46" s="151" t="s">
        <v>340</v>
      </c>
      <c r="N46" s="152" t="s">
        <v>341</v>
      </c>
      <c r="O46" s="152" t="s">
        <v>342</v>
      </c>
      <c r="P46" s="152" t="s">
        <v>343</v>
      </c>
      <c r="Q46" s="144" t="str">
        <f t="shared" si="10"/>
        <v>21</v>
      </c>
      <c r="R46" s="118"/>
      <c r="S46" s="118"/>
      <c r="T46" s="118"/>
      <c r="U46" s="118"/>
      <c r="V46" s="118"/>
      <c r="W46" s="118"/>
      <c r="X46" s="118"/>
      <c r="Y46" s="118"/>
      <c r="Z46" s="118"/>
      <c r="AA46" s="118"/>
      <c r="AB46" s="118"/>
      <c r="AC46" s="118"/>
      <c r="AD46" s="118"/>
      <c r="AE46" s="118"/>
      <c r="AF46" s="156">
        <v>41</v>
      </c>
      <c r="AG46" s="157">
        <v>1</v>
      </c>
      <c r="AH46" s="118"/>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row>
    <row r="47" spans="1:106" ht="42.75">
      <c r="A47" s="144" t="s">
        <v>18</v>
      </c>
      <c r="B47" s="144" t="s">
        <v>24</v>
      </c>
      <c r="C47" s="145">
        <v>2</v>
      </c>
      <c r="D47" s="144">
        <v>1</v>
      </c>
      <c r="E47" s="146" t="s">
        <v>642</v>
      </c>
      <c r="F47" s="147" t="s">
        <v>344</v>
      </c>
      <c r="G47" s="148" t="s">
        <v>698</v>
      </c>
      <c r="H47" s="149" t="s">
        <v>345</v>
      </c>
      <c r="I47" s="147" t="s">
        <v>1249</v>
      </c>
      <c r="J47" s="147" t="str">
        <f t="shared" si="8"/>
        <v>0268-71-0388</v>
      </c>
      <c r="K47" s="150" t="s">
        <v>346</v>
      </c>
      <c r="L47" s="150" t="s">
        <v>347</v>
      </c>
      <c r="M47" s="151" t="s">
        <v>348</v>
      </c>
      <c r="N47" s="152" t="s">
        <v>349</v>
      </c>
      <c r="O47" s="152"/>
      <c r="P47" s="152" t="s">
        <v>350</v>
      </c>
      <c r="Q47" s="144" t="str">
        <f t="shared" si="10"/>
        <v>21</v>
      </c>
      <c r="R47" s="119"/>
      <c r="S47" s="118"/>
      <c r="T47" s="118"/>
      <c r="U47" s="118"/>
      <c r="V47" s="118"/>
      <c r="W47" s="118"/>
      <c r="X47" s="118"/>
      <c r="Y47" s="118"/>
      <c r="Z47" s="118"/>
      <c r="AA47" s="118"/>
      <c r="AB47" s="118"/>
      <c r="AC47" s="118"/>
      <c r="AD47" s="118"/>
      <c r="AE47" s="118"/>
      <c r="AF47" s="156">
        <v>42</v>
      </c>
      <c r="AG47" s="157">
        <v>1</v>
      </c>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row>
    <row r="48" spans="1:106" ht="42.75">
      <c r="A48" s="144" t="s">
        <v>18</v>
      </c>
      <c r="B48" s="144" t="s">
        <v>41</v>
      </c>
      <c r="C48" s="145">
        <v>2</v>
      </c>
      <c r="D48" s="144">
        <v>2</v>
      </c>
      <c r="E48" s="146" t="s">
        <v>643</v>
      </c>
      <c r="F48" s="147" t="s">
        <v>351</v>
      </c>
      <c r="G48" s="148" t="s">
        <v>699</v>
      </c>
      <c r="H48" s="149" t="s">
        <v>352</v>
      </c>
      <c r="I48" s="147" t="s">
        <v>1250</v>
      </c>
      <c r="J48" s="147" t="str">
        <f t="shared" si="8"/>
        <v>0268-28-7101</v>
      </c>
      <c r="K48" s="150" t="s">
        <v>353</v>
      </c>
      <c r="L48" s="150" t="s">
        <v>354</v>
      </c>
      <c r="M48" s="177" t="s">
        <v>355</v>
      </c>
      <c r="N48" s="178" t="s">
        <v>356</v>
      </c>
      <c r="O48" s="152" t="s">
        <v>357</v>
      </c>
      <c r="P48" s="152" t="s">
        <v>358</v>
      </c>
      <c r="Q48" s="144" t="str">
        <f t="shared" si="10"/>
        <v>22</v>
      </c>
      <c r="R48" s="118"/>
      <c r="S48" s="119"/>
      <c r="T48" s="119"/>
      <c r="U48" s="119"/>
      <c r="V48" s="119"/>
      <c r="W48" s="118"/>
      <c r="X48" s="118"/>
      <c r="Y48" s="118"/>
      <c r="Z48" s="118"/>
      <c r="AA48" s="118"/>
      <c r="AB48" s="118"/>
      <c r="AC48" s="118"/>
      <c r="AD48" s="118"/>
      <c r="AE48" s="118"/>
      <c r="AF48" s="156">
        <v>43</v>
      </c>
      <c r="AG48" s="170"/>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row>
    <row r="49" spans="1:106" s="159" customFormat="1" ht="99.75">
      <c r="A49" s="144" t="s">
        <v>40</v>
      </c>
      <c r="B49" s="144" t="s">
        <v>41</v>
      </c>
      <c r="C49" s="145">
        <v>2</v>
      </c>
      <c r="D49" s="144">
        <v>2</v>
      </c>
      <c r="E49" s="146" t="s">
        <v>644</v>
      </c>
      <c r="F49" s="179" t="s">
        <v>359</v>
      </c>
      <c r="G49" s="180" t="s">
        <v>700</v>
      </c>
      <c r="H49" s="181" t="s">
        <v>360</v>
      </c>
      <c r="I49" s="147" t="s">
        <v>1251</v>
      </c>
      <c r="J49" s="147" t="str">
        <f t="shared" si="8"/>
        <v>0268-72-4344</v>
      </c>
      <c r="K49" s="182" t="s">
        <v>361</v>
      </c>
      <c r="L49" s="182" t="s">
        <v>361</v>
      </c>
      <c r="M49" s="161" t="s">
        <v>362</v>
      </c>
      <c r="N49" s="161" t="s">
        <v>363</v>
      </c>
      <c r="O49" s="161" t="s">
        <v>364</v>
      </c>
      <c r="P49" s="161" t="s">
        <v>365</v>
      </c>
      <c r="Q49" s="144" t="str">
        <f t="shared" si="10"/>
        <v>22</v>
      </c>
      <c r="R49" s="118"/>
      <c r="S49" s="118"/>
      <c r="T49" s="118"/>
      <c r="U49" s="118"/>
      <c r="V49" s="118"/>
      <c r="W49" s="119"/>
      <c r="X49" s="119"/>
      <c r="Y49" s="119"/>
      <c r="Z49" s="119"/>
      <c r="AA49" s="119"/>
      <c r="AB49" s="119"/>
      <c r="AC49" s="119"/>
      <c r="AD49" s="119"/>
      <c r="AE49" s="119"/>
      <c r="AF49" s="156">
        <v>44</v>
      </c>
      <c r="AG49" s="157">
        <v>1</v>
      </c>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row>
    <row r="50" spans="1:106" ht="71.25">
      <c r="A50" s="144" t="s">
        <v>40</v>
      </c>
      <c r="B50" s="144" t="s">
        <v>41</v>
      </c>
      <c r="C50" s="145">
        <v>2</v>
      </c>
      <c r="D50" s="144">
        <v>2</v>
      </c>
      <c r="E50" s="146" t="s">
        <v>682</v>
      </c>
      <c r="F50" s="179" t="s">
        <v>594</v>
      </c>
      <c r="G50" s="180" t="s">
        <v>714</v>
      </c>
      <c r="H50" s="161" t="s">
        <v>595</v>
      </c>
      <c r="I50" s="147" t="s">
        <v>1252</v>
      </c>
      <c r="J50" s="147" t="str">
        <f t="shared" si="8"/>
        <v>0268-85-2495</v>
      </c>
      <c r="K50" s="182" t="s">
        <v>596</v>
      </c>
      <c r="L50" s="182" t="s">
        <v>597</v>
      </c>
      <c r="M50" s="161" t="s">
        <v>598</v>
      </c>
      <c r="N50" s="161" t="s">
        <v>599</v>
      </c>
      <c r="O50" s="161" t="s">
        <v>600</v>
      </c>
      <c r="P50" s="161" t="s">
        <v>601</v>
      </c>
      <c r="Q50" s="144" t="str">
        <f t="shared" si="10"/>
        <v>22</v>
      </c>
      <c r="R50" s="118"/>
      <c r="S50" s="118"/>
      <c r="T50" s="118"/>
      <c r="U50" s="118"/>
      <c r="V50" s="118"/>
      <c r="W50" s="118"/>
      <c r="X50" s="118"/>
      <c r="Y50" s="118"/>
      <c r="Z50" s="118"/>
      <c r="AA50" s="118"/>
      <c r="AB50" s="118"/>
      <c r="AC50" s="118"/>
      <c r="AD50" s="118"/>
      <c r="AE50" s="118"/>
      <c r="AF50" s="156">
        <v>45</v>
      </c>
      <c r="AG50" s="157">
        <v>1</v>
      </c>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row>
    <row r="51" spans="1:106" ht="28.5">
      <c r="A51" s="144" t="s">
        <v>18</v>
      </c>
      <c r="B51" s="144" t="s">
        <v>60</v>
      </c>
      <c r="C51" s="145">
        <v>2</v>
      </c>
      <c r="D51" s="144">
        <v>4</v>
      </c>
      <c r="E51" s="146" t="s">
        <v>645</v>
      </c>
      <c r="F51" s="147" t="s">
        <v>366</v>
      </c>
      <c r="G51" s="148" t="s">
        <v>701</v>
      </c>
      <c r="H51" s="149" t="s">
        <v>367</v>
      </c>
      <c r="I51" s="147" t="s">
        <v>1253</v>
      </c>
      <c r="J51" s="147" t="str">
        <f t="shared" si="8"/>
        <v>0268-62-1312</v>
      </c>
      <c r="K51" s="150" t="s">
        <v>368</v>
      </c>
      <c r="L51" s="150" t="s">
        <v>369</v>
      </c>
      <c r="M51" s="151"/>
      <c r="N51" s="152" t="s">
        <v>370</v>
      </c>
      <c r="O51" s="152"/>
      <c r="P51" s="152"/>
      <c r="Q51" s="144" t="str">
        <f t="shared" si="10"/>
        <v>24</v>
      </c>
      <c r="R51" s="118"/>
      <c r="S51" s="118"/>
      <c r="T51" s="118"/>
      <c r="U51" s="118"/>
      <c r="V51" s="118"/>
      <c r="W51" s="118"/>
      <c r="X51" s="118"/>
      <c r="Y51" s="118"/>
      <c r="Z51" s="118"/>
      <c r="AA51" s="118"/>
      <c r="AB51" s="118"/>
      <c r="AC51" s="118"/>
      <c r="AD51" s="118"/>
      <c r="AE51" s="118"/>
      <c r="AF51" s="156">
        <v>46</v>
      </c>
      <c r="AG51" s="157">
        <v>1</v>
      </c>
      <c r="AH51" s="119"/>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row>
    <row r="52" spans="1:106" ht="99.75">
      <c r="A52" s="144" t="s">
        <v>18</v>
      </c>
      <c r="B52" s="144" t="s">
        <v>60</v>
      </c>
      <c r="C52" s="145">
        <v>2</v>
      </c>
      <c r="D52" s="144">
        <v>4</v>
      </c>
      <c r="E52" s="146" t="s">
        <v>646</v>
      </c>
      <c r="F52" s="147" t="s">
        <v>371</v>
      </c>
      <c r="G52" s="148" t="s">
        <v>702</v>
      </c>
      <c r="H52" s="149" t="s">
        <v>372</v>
      </c>
      <c r="I52" s="147" t="s">
        <v>1254</v>
      </c>
      <c r="J52" s="147" t="str">
        <f t="shared" si="8"/>
        <v>0267-88-3969</v>
      </c>
      <c r="K52" s="150" t="s">
        <v>373</v>
      </c>
      <c r="L52" s="150" t="s">
        <v>374</v>
      </c>
      <c r="M52" s="151" t="s">
        <v>1303</v>
      </c>
      <c r="N52" s="152" t="s">
        <v>376</v>
      </c>
      <c r="O52" s="152" t="s">
        <v>377</v>
      </c>
      <c r="P52" s="152"/>
      <c r="Q52" s="144" t="str">
        <f t="shared" si="10"/>
        <v>24</v>
      </c>
      <c r="R52" s="118"/>
      <c r="S52" s="118"/>
      <c r="T52" s="118"/>
      <c r="U52" s="118"/>
      <c r="V52" s="118"/>
      <c r="W52" s="118"/>
      <c r="X52" s="118"/>
      <c r="Y52" s="118"/>
      <c r="Z52" s="118"/>
      <c r="AA52" s="118"/>
      <c r="AB52" s="118"/>
      <c r="AC52" s="118"/>
      <c r="AD52" s="118"/>
      <c r="AE52" s="118"/>
      <c r="AF52" s="156">
        <v>47</v>
      </c>
      <c r="AG52" s="157"/>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row>
    <row r="53" spans="1:106" s="183" customFormat="1" ht="42.75">
      <c r="A53" s="144" t="s">
        <v>18</v>
      </c>
      <c r="B53" s="144" t="s">
        <v>71</v>
      </c>
      <c r="C53" s="145">
        <v>2</v>
      </c>
      <c r="D53" s="144">
        <v>5</v>
      </c>
      <c r="E53" s="146" t="s">
        <v>646</v>
      </c>
      <c r="F53" s="147" t="s">
        <v>647</v>
      </c>
      <c r="G53" s="148" t="s">
        <v>703</v>
      </c>
      <c r="H53" s="149" t="s">
        <v>379</v>
      </c>
      <c r="I53" s="147" t="s">
        <v>1255</v>
      </c>
      <c r="J53" s="147" t="str">
        <f t="shared" si="8"/>
        <v>0267-88-4110</v>
      </c>
      <c r="K53" s="150" t="s">
        <v>380</v>
      </c>
      <c r="L53" s="150" t="s">
        <v>381</v>
      </c>
      <c r="M53" s="151" t="s">
        <v>382</v>
      </c>
      <c r="N53" s="152" t="s">
        <v>383</v>
      </c>
      <c r="O53" s="152" t="s">
        <v>384</v>
      </c>
      <c r="P53" s="152" t="s">
        <v>385</v>
      </c>
      <c r="Q53" s="144" t="str">
        <f t="shared" si="10"/>
        <v>25</v>
      </c>
      <c r="R53" s="118"/>
      <c r="S53" s="118"/>
      <c r="T53" s="118"/>
      <c r="U53" s="118"/>
      <c r="V53" s="118"/>
      <c r="W53" s="118"/>
      <c r="X53" s="118"/>
      <c r="Y53" s="118"/>
      <c r="Z53" s="118"/>
      <c r="AA53" s="118"/>
      <c r="AB53" s="118"/>
      <c r="AC53" s="118"/>
      <c r="AD53" s="118"/>
      <c r="AE53" s="118"/>
      <c r="AF53" s="156">
        <v>48</v>
      </c>
      <c r="AG53" s="157"/>
      <c r="AH53" s="118"/>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9"/>
      <c r="DB53" s="119"/>
    </row>
    <row r="54" spans="1:106" s="164" customFormat="1" ht="71.25">
      <c r="A54" s="144" t="s">
        <v>40</v>
      </c>
      <c r="B54" s="144" t="s">
        <v>79</v>
      </c>
      <c r="C54" s="145">
        <v>2</v>
      </c>
      <c r="D54" s="144">
        <v>6</v>
      </c>
      <c r="E54" s="146" t="s">
        <v>648</v>
      </c>
      <c r="F54" s="147" t="s">
        <v>386</v>
      </c>
      <c r="G54" s="148" t="s">
        <v>704</v>
      </c>
      <c r="H54" s="149" t="s">
        <v>387</v>
      </c>
      <c r="I54" s="147" t="s">
        <v>1256</v>
      </c>
      <c r="J54" s="147" t="str">
        <f t="shared" si="8"/>
        <v>0268-81-7001</v>
      </c>
      <c r="K54" s="150" t="s">
        <v>388</v>
      </c>
      <c r="L54" s="150" t="s">
        <v>389</v>
      </c>
      <c r="M54" s="151" t="s">
        <v>390</v>
      </c>
      <c r="N54" s="152" t="s">
        <v>391</v>
      </c>
      <c r="O54" s="152" t="s">
        <v>392</v>
      </c>
      <c r="P54" s="152" t="s">
        <v>393</v>
      </c>
      <c r="Q54" s="144" t="str">
        <f t="shared" si="10"/>
        <v>26</v>
      </c>
      <c r="R54" s="118"/>
      <c r="S54" s="118"/>
      <c r="T54" s="118"/>
      <c r="U54" s="118"/>
      <c r="V54" s="118"/>
      <c r="W54" s="118"/>
      <c r="X54" s="118"/>
      <c r="Y54" s="118"/>
      <c r="Z54" s="118"/>
      <c r="AA54" s="118"/>
      <c r="AB54" s="118"/>
      <c r="AC54" s="118"/>
      <c r="AD54" s="118"/>
      <c r="AE54" s="118"/>
      <c r="AF54" s="156">
        <v>49</v>
      </c>
      <c r="AG54" s="157">
        <v>1</v>
      </c>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row>
    <row r="55" spans="1:106" ht="28.5">
      <c r="A55" s="144" t="s">
        <v>18</v>
      </c>
      <c r="B55" s="144" t="s">
        <v>279</v>
      </c>
      <c r="C55" s="145">
        <v>2</v>
      </c>
      <c r="D55" s="144">
        <v>9</v>
      </c>
      <c r="E55" s="146" t="s">
        <v>649</v>
      </c>
      <c r="F55" s="147" t="s">
        <v>394</v>
      </c>
      <c r="G55" s="148" t="s">
        <v>693</v>
      </c>
      <c r="H55" s="149" t="s">
        <v>395</v>
      </c>
      <c r="I55" s="147" t="s">
        <v>1257</v>
      </c>
      <c r="J55" s="147" t="str">
        <f t="shared" si="8"/>
        <v>0267-68-0738</v>
      </c>
      <c r="K55" s="169" t="s">
        <v>396</v>
      </c>
      <c r="L55" s="169" t="s">
        <v>396</v>
      </c>
      <c r="M55" s="173"/>
      <c r="N55" s="152" t="s">
        <v>283</v>
      </c>
      <c r="O55" s="152" t="s">
        <v>284</v>
      </c>
      <c r="P55" s="152"/>
      <c r="Q55" s="144" t="str">
        <f t="shared" si="10"/>
        <v>29</v>
      </c>
      <c r="R55" s="118"/>
      <c r="S55" s="118"/>
      <c r="T55" s="118"/>
      <c r="U55" s="118"/>
      <c r="V55" s="118"/>
      <c r="W55" s="118"/>
      <c r="X55" s="118"/>
      <c r="Y55" s="118"/>
      <c r="Z55" s="118"/>
      <c r="AA55" s="118"/>
      <c r="AB55" s="118"/>
      <c r="AC55" s="118"/>
      <c r="AD55" s="118"/>
      <c r="AE55" s="118"/>
      <c r="AF55" s="156">
        <v>50</v>
      </c>
      <c r="AG55" s="157"/>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row>
    <row r="56" spans="1:106" s="164" customFormat="1" ht="28.5">
      <c r="A56" s="144" t="s">
        <v>18</v>
      </c>
      <c r="B56" s="144" t="s">
        <v>279</v>
      </c>
      <c r="C56" s="145">
        <v>2</v>
      </c>
      <c r="D56" s="144">
        <v>9</v>
      </c>
      <c r="E56" s="146" t="s">
        <v>650</v>
      </c>
      <c r="F56" s="147" t="s">
        <v>397</v>
      </c>
      <c r="G56" s="148" t="s">
        <v>693</v>
      </c>
      <c r="H56" s="149" t="s">
        <v>398</v>
      </c>
      <c r="I56" s="147" t="s">
        <v>1258</v>
      </c>
      <c r="J56" s="147" t="str">
        <f t="shared" si="8"/>
        <v>0267-66-3428</v>
      </c>
      <c r="K56" s="169" t="s">
        <v>399</v>
      </c>
      <c r="L56" s="169" t="s">
        <v>399</v>
      </c>
      <c r="M56" s="173"/>
      <c r="N56" s="152" t="s">
        <v>283</v>
      </c>
      <c r="O56" s="152" t="s">
        <v>284</v>
      </c>
      <c r="P56" s="152"/>
      <c r="Q56" s="144" t="str">
        <f t="shared" si="10"/>
        <v>29</v>
      </c>
      <c r="R56" s="118"/>
      <c r="S56" s="118"/>
      <c r="T56" s="118"/>
      <c r="U56" s="118"/>
      <c r="V56" s="118"/>
      <c r="W56" s="118"/>
      <c r="X56" s="118"/>
      <c r="Y56" s="118"/>
      <c r="Z56" s="118"/>
      <c r="AA56" s="118"/>
      <c r="AB56" s="118"/>
      <c r="AC56" s="118"/>
      <c r="AD56" s="118"/>
      <c r="AE56" s="118"/>
      <c r="AF56" s="156">
        <v>51</v>
      </c>
      <c r="AG56" s="157"/>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row>
    <row r="57" spans="1:106" ht="28.5">
      <c r="A57" s="144" t="s">
        <v>18</v>
      </c>
      <c r="B57" s="144" t="s">
        <v>279</v>
      </c>
      <c r="C57" s="145">
        <v>2</v>
      </c>
      <c r="D57" s="144">
        <v>9</v>
      </c>
      <c r="E57" s="146" t="s">
        <v>651</v>
      </c>
      <c r="F57" s="147" t="s">
        <v>400</v>
      </c>
      <c r="G57" s="148" t="s">
        <v>693</v>
      </c>
      <c r="H57" s="149" t="s">
        <v>401</v>
      </c>
      <c r="I57" s="147" t="s">
        <v>1259</v>
      </c>
      <c r="J57" s="147" t="str">
        <f t="shared" si="8"/>
        <v>0268-29-5958</v>
      </c>
      <c r="K57" s="169" t="s">
        <v>402</v>
      </c>
      <c r="L57" s="169" t="s">
        <v>402</v>
      </c>
      <c r="M57" s="173"/>
      <c r="N57" s="152" t="s">
        <v>283</v>
      </c>
      <c r="O57" s="152" t="s">
        <v>284</v>
      </c>
      <c r="P57" s="152"/>
      <c r="Q57" s="144" t="str">
        <f t="shared" si="10"/>
        <v>29</v>
      </c>
      <c r="R57" s="118"/>
      <c r="S57" s="118"/>
      <c r="T57" s="118"/>
      <c r="U57" s="118"/>
      <c r="V57" s="118"/>
      <c r="W57" s="118"/>
      <c r="X57" s="118"/>
      <c r="Y57" s="118"/>
      <c r="Z57" s="118"/>
      <c r="AA57" s="118"/>
      <c r="AB57" s="118"/>
      <c r="AC57" s="118"/>
      <c r="AD57" s="118"/>
      <c r="AE57" s="118"/>
      <c r="AF57" s="156">
        <v>52</v>
      </c>
      <c r="AG57" s="157"/>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row>
    <row r="58" spans="1:106" s="164" customFormat="1" ht="28.5">
      <c r="A58" s="144" t="s">
        <v>18</v>
      </c>
      <c r="B58" s="144" t="s">
        <v>279</v>
      </c>
      <c r="C58" s="145">
        <v>2</v>
      </c>
      <c r="D58" s="144">
        <v>9</v>
      </c>
      <c r="E58" s="146" t="s">
        <v>652</v>
      </c>
      <c r="F58" s="147" t="s">
        <v>403</v>
      </c>
      <c r="G58" s="148" t="s">
        <v>693</v>
      </c>
      <c r="H58" s="149" t="s">
        <v>404</v>
      </c>
      <c r="I58" s="147" t="s">
        <v>1260</v>
      </c>
      <c r="J58" s="147" t="str">
        <f t="shared" si="8"/>
        <v>0268-29-7298</v>
      </c>
      <c r="K58" s="169" t="s">
        <v>405</v>
      </c>
      <c r="L58" s="169" t="s">
        <v>405</v>
      </c>
      <c r="M58" s="173"/>
      <c r="N58" s="152" t="s">
        <v>283</v>
      </c>
      <c r="O58" s="152" t="s">
        <v>284</v>
      </c>
      <c r="P58" s="152"/>
      <c r="Q58" s="144" t="str">
        <f t="shared" si="10"/>
        <v>29</v>
      </c>
      <c r="R58" s="118"/>
      <c r="S58" s="118"/>
      <c r="T58" s="118"/>
      <c r="U58" s="118"/>
      <c r="V58" s="118"/>
      <c r="W58" s="118"/>
      <c r="X58" s="118"/>
      <c r="Y58" s="118"/>
      <c r="Z58" s="118"/>
      <c r="AA58" s="118"/>
      <c r="AB58" s="118"/>
      <c r="AC58" s="118"/>
      <c r="AD58" s="118"/>
      <c r="AE58" s="118"/>
      <c r="AF58" s="156">
        <v>53</v>
      </c>
      <c r="AG58" s="157">
        <v>1</v>
      </c>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row>
    <row r="59" spans="1:106" ht="142.5">
      <c r="A59" s="144" t="s">
        <v>19</v>
      </c>
      <c r="B59" s="144" t="s">
        <v>24</v>
      </c>
      <c r="C59" s="145">
        <v>3</v>
      </c>
      <c r="D59" s="144">
        <v>1</v>
      </c>
      <c r="E59" s="160" t="s">
        <v>653</v>
      </c>
      <c r="F59" s="147" t="s">
        <v>654</v>
      </c>
      <c r="G59" s="148" t="s">
        <v>705</v>
      </c>
      <c r="H59" s="149" t="s">
        <v>406</v>
      </c>
      <c r="I59" s="147" t="s">
        <v>1261</v>
      </c>
      <c r="J59" s="147" t="str">
        <f t="shared" si="8"/>
        <v>0264-52-2448</v>
      </c>
      <c r="K59" s="150" t="s">
        <v>407</v>
      </c>
      <c r="L59" s="150" t="s">
        <v>408</v>
      </c>
      <c r="M59" s="151" t="s">
        <v>1304</v>
      </c>
      <c r="N59" s="152"/>
      <c r="O59" s="152" t="s">
        <v>410</v>
      </c>
      <c r="P59" s="152" t="s">
        <v>411</v>
      </c>
      <c r="Q59" s="144" t="str">
        <f t="shared" si="10"/>
        <v>31</v>
      </c>
      <c r="R59" s="118"/>
      <c r="S59" s="118"/>
      <c r="T59" s="118"/>
      <c r="U59" s="118"/>
      <c r="V59" s="118"/>
      <c r="W59" s="118"/>
      <c r="X59" s="118"/>
      <c r="Y59" s="118"/>
      <c r="Z59" s="118"/>
      <c r="AA59" s="118"/>
      <c r="AB59" s="118"/>
      <c r="AC59" s="118"/>
      <c r="AD59" s="118"/>
      <c r="AE59" s="118"/>
      <c r="AF59" s="156">
        <v>54</v>
      </c>
      <c r="AG59" s="157"/>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row>
    <row r="60" spans="1:106" ht="15.75">
      <c r="A60" s="144" t="s">
        <v>19</v>
      </c>
      <c r="B60" s="144" t="s">
        <v>24</v>
      </c>
      <c r="C60" s="145">
        <v>3</v>
      </c>
      <c r="D60" s="144">
        <v>1</v>
      </c>
      <c r="E60" s="146" t="s">
        <v>655</v>
      </c>
      <c r="F60" s="147" t="s">
        <v>412</v>
      </c>
      <c r="G60" s="148" t="s">
        <v>706</v>
      </c>
      <c r="H60" s="149" t="s">
        <v>413</v>
      </c>
      <c r="I60" s="147" t="s">
        <v>1262</v>
      </c>
      <c r="J60" s="147" t="str">
        <f t="shared" si="8"/>
        <v>0263-98-4860</v>
      </c>
      <c r="K60" s="150" t="s">
        <v>414</v>
      </c>
      <c r="L60" s="150" t="s">
        <v>415</v>
      </c>
      <c r="M60" s="151" t="s">
        <v>416</v>
      </c>
      <c r="N60" s="152" t="s">
        <v>417</v>
      </c>
      <c r="O60" s="152" t="s">
        <v>418</v>
      </c>
      <c r="P60" s="152" t="s">
        <v>419</v>
      </c>
      <c r="Q60" s="144" t="str">
        <f t="shared" si="10"/>
        <v>31</v>
      </c>
      <c r="R60" s="118"/>
      <c r="S60" s="118"/>
      <c r="T60" s="118"/>
      <c r="U60" s="118"/>
      <c r="V60" s="118"/>
      <c r="W60" s="118"/>
      <c r="X60" s="118"/>
      <c r="Y60" s="118"/>
      <c r="Z60" s="118"/>
      <c r="AA60" s="118"/>
      <c r="AB60" s="118"/>
      <c r="AC60" s="118"/>
      <c r="AD60" s="118"/>
      <c r="AE60" s="118"/>
      <c r="AF60" s="156">
        <v>55</v>
      </c>
      <c r="AG60" s="157">
        <v>1</v>
      </c>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row>
    <row r="61" spans="1:106" s="164" customFormat="1" ht="128.25">
      <c r="A61" s="144" t="s">
        <v>19</v>
      </c>
      <c r="B61" s="144" t="s">
        <v>24</v>
      </c>
      <c r="C61" s="145">
        <v>3</v>
      </c>
      <c r="D61" s="144">
        <v>1</v>
      </c>
      <c r="E61" s="146" t="s">
        <v>656</v>
      </c>
      <c r="F61" s="147" t="s">
        <v>420</v>
      </c>
      <c r="G61" s="148" t="s">
        <v>707</v>
      </c>
      <c r="H61" s="149" t="s">
        <v>421</v>
      </c>
      <c r="I61" s="147" t="s">
        <v>1263</v>
      </c>
      <c r="J61" s="147" t="str">
        <f t="shared" si="8"/>
        <v>0263-66-2301</v>
      </c>
      <c r="K61" s="150" t="s">
        <v>422</v>
      </c>
      <c r="L61" s="150" t="s">
        <v>423</v>
      </c>
      <c r="M61" s="151" t="s">
        <v>424</v>
      </c>
      <c r="N61" s="152" t="s">
        <v>425</v>
      </c>
      <c r="O61" s="152" t="s">
        <v>426</v>
      </c>
      <c r="P61" s="152" t="s">
        <v>427</v>
      </c>
      <c r="Q61" s="144" t="str">
        <f t="shared" si="10"/>
        <v>31</v>
      </c>
      <c r="R61" s="118"/>
      <c r="S61" s="118"/>
      <c r="T61" s="118"/>
      <c r="U61" s="118"/>
      <c r="V61" s="118"/>
      <c r="W61" s="118"/>
      <c r="X61" s="118"/>
      <c r="Y61" s="118"/>
      <c r="Z61" s="118"/>
      <c r="AA61" s="118"/>
      <c r="AB61" s="118"/>
      <c r="AC61" s="118"/>
      <c r="AD61" s="118"/>
      <c r="AE61" s="118"/>
      <c r="AF61" s="156">
        <v>56</v>
      </c>
      <c r="AG61" s="157"/>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row>
    <row r="62" spans="1:106" s="185" customFormat="1" ht="42.75">
      <c r="A62" s="144" t="s">
        <v>19</v>
      </c>
      <c r="B62" s="144" t="s">
        <v>41</v>
      </c>
      <c r="C62" s="145">
        <v>3</v>
      </c>
      <c r="D62" s="144">
        <v>2</v>
      </c>
      <c r="E62" s="146" t="s">
        <v>657</v>
      </c>
      <c r="F62" s="147" t="s">
        <v>428</v>
      </c>
      <c r="G62" s="148" t="s">
        <v>429</v>
      </c>
      <c r="H62" s="149" t="s">
        <v>430</v>
      </c>
      <c r="I62" s="147" t="s">
        <v>1264</v>
      </c>
      <c r="J62" s="147" t="str">
        <f t="shared" si="8"/>
        <v>0263-51-8113</v>
      </c>
      <c r="K62" s="150" t="s">
        <v>431</v>
      </c>
      <c r="L62" s="150" t="s">
        <v>432</v>
      </c>
      <c r="M62" s="151" t="s">
        <v>433</v>
      </c>
      <c r="N62" s="152" t="s">
        <v>434</v>
      </c>
      <c r="O62" s="152" t="s">
        <v>435</v>
      </c>
      <c r="P62" s="152" t="s">
        <v>436</v>
      </c>
      <c r="Q62" s="144" t="str">
        <f t="shared" si="10"/>
        <v>32</v>
      </c>
      <c r="R62" s="184"/>
      <c r="S62" s="184"/>
      <c r="T62" s="184"/>
      <c r="U62" s="184"/>
      <c r="V62" s="184"/>
      <c r="W62" s="184"/>
      <c r="X62" s="184"/>
      <c r="Y62" s="184"/>
      <c r="Z62" s="184"/>
      <c r="AA62" s="184"/>
      <c r="AB62" s="184"/>
      <c r="AC62" s="184"/>
      <c r="AD62" s="184"/>
      <c r="AE62" s="184"/>
      <c r="AF62" s="156">
        <v>57</v>
      </c>
      <c r="AG62" s="179"/>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row>
    <row r="63" spans="1:106" ht="28.5">
      <c r="A63" s="144" t="s">
        <v>19</v>
      </c>
      <c r="B63" s="144" t="s">
        <v>279</v>
      </c>
      <c r="C63" s="145">
        <v>3</v>
      </c>
      <c r="D63" s="144">
        <v>9</v>
      </c>
      <c r="E63" s="146" t="s">
        <v>658</v>
      </c>
      <c r="F63" s="147" t="s">
        <v>437</v>
      </c>
      <c r="G63" s="148" t="s">
        <v>693</v>
      </c>
      <c r="H63" s="149" t="s">
        <v>438</v>
      </c>
      <c r="I63" s="147" t="s">
        <v>1265</v>
      </c>
      <c r="J63" s="147" t="str">
        <f t="shared" si="8"/>
        <v>0263-27-8608</v>
      </c>
      <c r="K63" s="169" t="s">
        <v>439</v>
      </c>
      <c r="L63" s="169" t="s">
        <v>439</v>
      </c>
      <c r="M63" s="173"/>
      <c r="N63" s="152" t="s">
        <v>283</v>
      </c>
      <c r="O63" s="152" t="s">
        <v>284</v>
      </c>
      <c r="P63" s="152"/>
      <c r="Q63" s="144" t="str">
        <f t="shared" si="10"/>
        <v>39</v>
      </c>
      <c r="R63" s="118"/>
      <c r="S63" s="118"/>
      <c r="T63" s="118"/>
      <c r="U63" s="118"/>
      <c r="V63" s="118"/>
      <c r="W63" s="118"/>
      <c r="X63" s="118"/>
      <c r="Y63" s="118"/>
      <c r="Z63" s="118"/>
      <c r="AA63" s="118"/>
      <c r="AB63" s="118"/>
      <c r="AC63" s="118"/>
      <c r="AD63" s="118"/>
      <c r="AE63" s="118"/>
      <c r="AF63" s="156">
        <v>58</v>
      </c>
      <c r="AG63" s="157">
        <v>1</v>
      </c>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row>
    <row r="64" spans="1:106" ht="28.5">
      <c r="A64" s="144" t="s">
        <v>19</v>
      </c>
      <c r="B64" s="144" t="s">
        <v>279</v>
      </c>
      <c r="C64" s="145">
        <v>3</v>
      </c>
      <c r="D64" s="144">
        <v>9</v>
      </c>
      <c r="E64" s="146" t="s">
        <v>659</v>
      </c>
      <c r="F64" s="147" t="s">
        <v>440</v>
      </c>
      <c r="G64" s="148" t="s">
        <v>693</v>
      </c>
      <c r="H64" s="149" t="s">
        <v>441</v>
      </c>
      <c r="I64" s="147" t="s">
        <v>1266</v>
      </c>
      <c r="J64" s="147" t="str">
        <f t="shared" si="8"/>
        <v>0263-82-2738</v>
      </c>
      <c r="K64" s="169" t="s">
        <v>442</v>
      </c>
      <c r="L64" s="169" t="s">
        <v>442</v>
      </c>
      <c r="M64" s="173"/>
      <c r="N64" s="152" t="s">
        <v>283</v>
      </c>
      <c r="O64" s="152" t="s">
        <v>284</v>
      </c>
      <c r="P64" s="152"/>
      <c r="Q64" s="144" t="str">
        <f t="shared" si="10"/>
        <v>39</v>
      </c>
      <c r="R64" s="118"/>
      <c r="S64" s="118"/>
      <c r="T64" s="118"/>
      <c r="U64" s="118"/>
      <c r="V64" s="118"/>
      <c r="W64" s="118"/>
      <c r="X64" s="118"/>
      <c r="Y64" s="118"/>
      <c r="Z64" s="118"/>
      <c r="AA64" s="118"/>
      <c r="AB64" s="118"/>
      <c r="AC64" s="118"/>
      <c r="AD64" s="118"/>
      <c r="AE64" s="118"/>
      <c r="AF64" s="156">
        <v>59</v>
      </c>
      <c r="AG64" s="157">
        <v>1</v>
      </c>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row>
    <row r="65" spans="1:106" ht="66" customHeight="1">
      <c r="A65" s="144" t="s">
        <v>20</v>
      </c>
      <c r="B65" s="144" t="s">
        <v>24</v>
      </c>
      <c r="C65" s="145">
        <v>4</v>
      </c>
      <c r="D65" s="144">
        <v>1</v>
      </c>
      <c r="E65" s="146" t="s">
        <v>660</v>
      </c>
      <c r="F65" s="147" t="s">
        <v>443</v>
      </c>
      <c r="G65" s="148" t="s">
        <v>708</v>
      </c>
      <c r="H65" s="149" t="s">
        <v>444</v>
      </c>
      <c r="I65" s="147" t="s">
        <v>1267</v>
      </c>
      <c r="J65" s="147" t="str">
        <f t="shared" si="8"/>
        <v>0260-27-1007</v>
      </c>
      <c r="K65" s="150" t="s">
        <v>445</v>
      </c>
      <c r="L65" s="150" t="s">
        <v>446</v>
      </c>
      <c r="M65" s="177" t="s">
        <v>447</v>
      </c>
      <c r="N65" s="178" t="s">
        <v>448</v>
      </c>
      <c r="O65" s="152" t="s">
        <v>449</v>
      </c>
      <c r="P65" s="152" t="s">
        <v>450</v>
      </c>
      <c r="Q65" s="144" t="str">
        <f t="shared" si="10"/>
        <v>41</v>
      </c>
      <c r="R65" s="118"/>
      <c r="S65" s="118"/>
      <c r="T65" s="118"/>
      <c r="U65" s="118"/>
      <c r="V65" s="118"/>
      <c r="W65" s="118"/>
      <c r="X65" s="118"/>
      <c r="Y65" s="118"/>
      <c r="Z65" s="118"/>
      <c r="AA65" s="118"/>
      <c r="AB65" s="118"/>
      <c r="AC65" s="118"/>
      <c r="AD65" s="118"/>
      <c r="AE65" s="118"/>
      <c r="AF65" s="156">
        <v>61</v>
      </c>
      <c r="AG65" s="157">
        <v>1</v>
      </c>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row>
    <row r="66" spans="1:106" ht="28.5">
      <c r="A66" s="144" t="s">
        <v>20</v>
      </c>
      <c r="B66" s="144" t="s">
        <v>24</v>
      </c>
      <c r="C66" s="145">
        <v>4</v>
      </c>
      <c r="D66" s="144">
        <v>1</v>
      </c>
      <c r="E66" s="146" t="s">
        <v>661</v>
      </c>
      <c r="F66" s="147" t="s">
        <v>451</v>
      </c>
      <c r="G66" s="148" t="s">
        <v>720</v>
      </c>
      <c r="H66" s="149" t="s">
        <v>452</v>
      </c>
      <c r="I66" s="147" t="s">
        <v>1268</v>
      </c>
      <c r="J66" s="147" t="str">
        <f t="shared" si="8"/>
        <v>0265-94-3123</v>
      </c>
      <c r="K66" s="150" t="s">
        <v>453</v>
      </c>
      <c r="L66" s="150" t="s">
        <v>454</v>
      </c>
      <c r="M66" s="151"/>
      <c r="N66" s="152" t="s">
        <v>455</v>
      </c>
      <c r="O66" s="152"/>
      <c r="P66" s="152" t="s">
        <v>456</v>
      </c>
      <c r="Q66" s="144" t="str">
        <f t="shared" si="10"/>
        <v>41</v>
      </c>
      <c r="R66" s="118"/>
      <c r="S66" s="118"/>
      <c r="T66" s="118"/>
      <c r="U66" s="118"/>
      <c r="V66" s="118"/>
      <c r="W66" s="118"/>
      <c r="X66" s="118"/>
      <c r="Y66" s="118"/>
      <c r="Z66" s="118"/>
      <c r="AA66" s="118"/>
      <c r="AB66" s="118"/>
      <c r="AC66" s="118"/>
      <c r="AD66" s="118"/>
      <c r="AE66" s="118"/>
      <c r="AF66" s="156">
        <v>62</v>
      </c>
      <c r="AG66" s="157">
        <v>1</v>
      </c>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row>
    <row r="67" spans="1:106" ht="28.5">
      <c r="A67" s="144" t="s">
        <v>20</v>
      </c>
      <c r="B67" s="144" t="s">
        <v>24</v>
      </c>
      <c r="C67" s="145">
        <v>4</v>
      </c>
      <c r="D67" s="144">
        <v>1</v>
      </c>
      <c r="E67" s="146" t="s">
        <v>661</v>
      </c>
      <c r="F67" s="147" t="s">
        <v>662</v>
      </c>
      <c r="G67" s="148" t="s">
        <v>458</v>
      </c>
      <c r="H67" s="149" t="s">
        <v>459</v>
      </c>
      <c r="I67" s="147" t="s">
        <v>1269</v>
      </c>
      <c r="J67" s="147" t="str">
        <f t="shared" si="8"/>
        <v>0266-41-5328</v>
      </c>
      <c r="K67" s="150" t="s">
        <v>460</v>
      </c>
      <c r="L67" s="150" t="s">
        <v>461</v>
      </c>
      <c r="M67" s="151" t="s">
        <v>462</v>
      </c>
      <c r="N67" s="152" t="s">
        <v>463</v>
      </c>
      <c r="O67" s="152" t="s">
        <v>464</v>
      </c>
      <c r="P67" s="152" t="s">
        <v>465</v>
      </c>
      <c r="Q67" s="144" t="str">
        <f t="shared" si="10"/>
        <v>41</v>
      </c>
      <c r="R67" s="118"/>
      <c r="S67" s="118"/>
      <c r="T67" s="118"/>
      <c r="U67" s="118"/>
      <c r="V67" s="118"/>
      <c r="W67" s="118"/>
      <c r="X67" s="118"/>
      <c r="Y67" s="118"/>
      <c r="Z67" s="118"/>
      <c r="AA67" s="118"/>
      <c r="AB67" s="118"/>
      <c r="AC67" s="118"/>
      <c r="AD67" s="118"/>
      <c r="AE67" s="118"/>
      <c r="AF67" s="156">
        <v>63</v>
      </c>
      <c r="AG67" s="157">
        <v>1</v>
      </c>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row>
    <row r="68" spans="1:106" ht="71.25">
      <c r="A68" s="144" t="s">
        <v>20</v>
      </c>
      <c r="B68" s="144" t="s">
        <v>24</v>
      </c>
      <c r="C68" s="145">
        <v>4</v>
      </c>
      <c r="D68" s="144">
        <v>1</v>
      </c>
      <c r="E68" s="146" t="s">
        <v>663</v>
      </c>
      <c r="F68" s="147" t="s">
        <v>466</v>
      </c>
      <c r="G68" s="148" t="s">
        <v>709</v>
      </c>
      <c r="H68" s="149" t="s">
        <v>467</v>
      </c>
      <c r="I68" s="147" t="s">
        <v>1270</v>
      </c>
      <c r="J68" s="147" t="str">
        <f t="shared" si="8"/>
        <v>0265-79-0338</v>
      </c>
      <c r="K68" s="150" t="s">
        <v>468</v>
      </c>
      <c r="L68" s="150" t="s">
        <v>469</v>
      </c>
      <c r="M68" s="151" t="s">
        <v>470</v>
      </c>
      <c r="N68" s="152" t="s">
        <v>471</v>
      </c>
      <c r="O68" s="152" t="s">
        <v>472</v>
      </c>
      <c r="P68" s="152" t="s">
        <v>473</v>
      </c>
      <c r="Q68" s="144" t="str">
        <f t="shared" si="10"/>
        <v>41</v>
      </c>
      <c r="R68" s="118"/>
      <c r="S68" s="118"/>
      <c r="T68" s="118"/>
      <c r="U68" s="118"/>
      <c r="V68" s="118"/>
      <c r="W68" s="118"/>
      <c r="X68" s="118"/>
      <c r="Y68" s="118"/>
      <c r="Z68" s="118"/>
      <c r="AA68" s="118"/>
      <c r="AB68" s="118"/>
      <c r="AC68" s="118"/>
      <c r="AD68" s="118"/>
      <c r="AE68" s="118"/>
      <c r="AF68" s="156">
        <v>64</v>
      </c>
      <c r="AG68" s="157">
        <v>1</v>
      </c>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row>
    <row r="69" spans="1:106" ht="42.75">
      <c r="A69" s="144" t="s">
        <v>20</v>
      </c>
      <c r="B69" s="144" t="s">
        <v>24</v>
      </c>
      <c r="C69" s="145">
        <v>4</v>
      </c>
      <c r="D69" s="144">
        <v>1</v>
      </c>
      <c r="E69" s="146" t="s">
        <v>664</v>
      </c>
      <c r="F69" s="147" t="s">
        <v>474</v>
      </c>
      <c r="G69" s="148" t="s">
        <v>710</v>
      </c>
      <c r="H69" s="149" t="s">
        <v>475</v>
      </c>
      <c r="I69" s="147" t="s">
        <v>1271</v>
      </c>
      <c r="J69" s="147" t="str">
        <f t="shared" si="8"/>
        <v>0265-88-3335</v>
      </c>
      <c r="K69" s="150" t="s">
        <v>476</v>
      </c>
      <c r="L69" s="150" t="s">
        <v>477</v>
      </c>
      <c r="M69" s="151"/>
      <c r="N69" s="152" t="s">
        <v>478</v>
      </c>
      <c r="O69" s="152" t="s">
        <v>479</v>
      </c>
      <c r="P69" s="152" t="s">
        <v>480</v>
      </c>
      <c r="Q69" s="144" t="str">
        <f t="shared" si="10"/>
        <v>41</v>
      </c>
      <c r="R69" s="118"/>
      <c r="S69" s="118"/>
      <c r="T69" s="118"/>
      <c r="U69" s="118"/>
      <c r="V69" s="118"/>
      <c r="W69" s="118"/>
      <c r="X69" s="118"/>
      <c r="Y69" s="118"/>
      <c r="Z69" s="118"/>
      <c r="AA69" s="118"/>
      <c r="AB69" s="118"/>
      <c r="AC69" s="118"/>
      <c r="AD69" s="118"/>
      <c r="AE69" s="118"/>
      <c r="AF69" s="156">
        <v>65</v>
      </c>
      <c r="AG69" s="157"/>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row>
    <row r="70" spans="1:106" ht="128.25">
      <c r="A70" s="144" t="s">
        <v>59</v>
      </c>
      <c r="B70" s="144" t="s">
        <v>24</v>
      </c>
      <c r="C70" s="145">
        <v>4</v>
      </c>
      <c r="D70" s="144">
        <v>1</v>
      </c>
      <c r="E70" s="146" t="s">
        <v>674</v>
      </c>
      <c r="F70" s="147" t="s">
        <v>531</v>
      </c>
      <c r="G70" s="148" t="s">
        <v>532</v>
      </c>
      <c r="H70" s="149" t="s">
        <v>533</v>
      </c>
      <c r="I70" s="147" t="s">
        <v>1272</v>
      </c>
      <c r="J70" s="147" t="str">
        <f t="shared" si="8"/>
        <v>0265-82-8522</v>
      </c>
      <c r="K70" s="169" t="s">
        <v>534</v>
      </c>
      <c r="L70" s="169" t="s">
        <v>535</v>
      </c>
      <c r="M70" s="173"/>
      <c r="N70" s="152" t="s">
        <v>1305</v>
      </c>
      <c r="O70" s="152" t="s">
        <v>537</v>
      </c>
      <c r="P70" s="152" t="s">
        <v>538</v>
      </c>
      <c r="Q70" s="144" t="str">
        <f t="shared" ref="Q70:Q87" si="11">C70&amp;D70</f>
        <v>41</v>
      </c>
      <c r="R70" s="118"/>
      <c r="S70" s="118"/>
      <c r="T70" s="118"/>
      <c r="U70" s="118"/>
      <c r="V70" s="118"/>
      <c r="W70" s="118"/>
      <c r="X70" s="118"/>
      <c r="Y70" s="118"/>
      <c r="Z70" s="118"/>
      <c r="AA70" s="118"/>
      <c r="AB70" s="118"/>
      <c r="AC70" s="118"/>
      <c r="AD70" s="118"/>
      <c r="AE70" s="118"/>
      <c r="AF70" s="156">
        <v>67</v>
      </c>
      <c r="AG70" s="157"/>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row>
    <row r="71" spans="1:106" ht="57">
      <c r="A71" s="144" t="s">
        <v>59</v>
      </c>
      <c r="B71" s="144" t="s">
        <v>24</v>
      </c>
      <c r="C71" s="145">
        <v>4</v>
      </c>
      <c r="D71" s="144">
        <v>1</v>
      </c>
      <c r="E71" s="146" t="s">
        <v>675</v>
      </c>
      <c r="F71" s="147" t="s">
        <v>1306</v>
      </c>
      <c r="G71" s="148" t="s">
        <v>540</v>
      </c>
      <c r="H71" s="149" t="s">
        <v>541</v>
      </c>
      <c r="I71" s="147" t="s">
        <v>1273</v>
      </c>
      <c r="J71" s="147" t="str">
        <f t="shared" ref="J71:J87" si="12">ASC(L71)</f>
        <v>0265-76-9655</v>
      </c>
      <c r="K71" s="169" t="s">
        <v>542</v>
      </c>
      <c r="L71" s="169" t="s">
        <v>543</v>
      </c>
      <c r="M71" s="173"/>
      <c r="N71" s="152" t="s">
        <v>544</v>
      </c>
      <c r="O71" s="152" t="s">
        <v>545</v>
      </c>
      <c r="P71" s="152" t="s">
        <v>546</v>
      </c>
      <c r="Q71" s="144" t="str">
        <f t="shared" si="11"/>
        <v>41</v>
      </c>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row>
    <row r="72" spans="1:106" ht="85.5">
      <c r="A72" s="144" t="s">
        <v>20</v>
      </c>
      <c r="B72" s="144" t="s">
        <v>71</v>
      </c>
      <c r="C72" s="145">
        <v>4</v>
      </c>
      <c r="D72" s="144">
        <v>5</v>
      </c>
      <c r="E72" s="146" t="s">
        <v>665</v>
      </c>
      <c r="F72" s="147" t="s">
        <v>481</v>
      </c>
      <c r="G72" s="148" t="s">
        <v>711</v>
      </c>
      <c r="H72" s="149" t="s">
        <v>482</v>
      </c>
      <c r="I72" s="147" t="s">
        <v>1274</v>
      </c>
      <c r="J72" s="147" t="str">
        <f t="shared" si="12"/>
        <v>なし</v>
      </c>
      <c r="K72" s="150" t="s">
        <v>483</v>
      </c>
      <c r="L72" s="150" t="s">
        <v>484</v>
      </c>
      <c r="M72" s="151" t="s">
        <v>485</v>
      </c>
      <c r="N72" s="152" t="s">
        <v>486</v>
      </c>
      <c r="O72" s="152" t="s">
        <v>487</v>
      </c>
      <c r="P72" s="152" t="s">
        <v>488</v>
      </c>
      <c r="Q72" s="144" t="str">
        <f t="shared" si="11"/>
        <v>45</v>
      </c>
      <c r="R72" s="118"/>
      <c r="S72" s="118"/>
      <c r="T72" s="118"/>
      <c r="U72" s="118"/>
      <c r="V72" s="118"/>
      <c r="W72" s="118"/>
      <c r="X72" s="118"/>
      <c r="Y72" s="118"/>
      <c r="Z72" s="118"/>
      <c r="AA72" s="118"/>
      <c r="AB72" s="118"/>
      <c r="AC72" s="118"/>
      <c r="AD72" s="118"/>
      <c r="AE72" s="118"/>
      <c r="AF72" s="156">
        <v>69</v>
      </c>
      <c r="AG72" s="157">
        <v>1</v>
      </c>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row>
    <row r="73" spans="1:106" ht="15.75">
      <c r="A73" s="144" t="s">
        <v>20</v>
      </c>
      <c r="B73" s="144" t="s">
        <v>71</v>
      </c>
      <c r="C73" s="145">
        <v>4</v>
      </c>
      <c r="D73" s="144">
        <v>5</v>
      </c>
      <c r="E73" s="158" t="s">
        <v>489</v>
      </c>
      <c r="F73" s="147" t="s">
        <v>489</v>
      </c>
      <c r="G73" s="148" t="s">
        <v>666</v>
      </c>
      <c r="H73" s="149" t="s">
        <v>490</v>
      </c>
      <c r="I73" s="147" t="s">
        <v>1275</v>
      </c>
      <c r="J73" s="147" t="str">
        <f t="shared" si="12"/>
        <v>0265-88-3886</v>
      </c>
      <c r="K73" s="150" t="s">
        <v>491</v>
      </c>
      <c r="L73" s="150" t="s">
        <v>491</v>
      </c>
      <c r="M73" s="151"/>
      <c r="N73" s="152" t="s">
        <v>492</v>
      </c>
      <c r="O73" s="152"/>
      <c r="P73" s="152" t="s">
        <v>488</v>
      </c>
      <c r="Q73" s="144" t="str">
        <f t="shared" si="11"/>
        <v>45</v>
      </c>
      <c r="R73" s="118"/>
      <c r="S73" s="118"/>
      <c r="T73" s="118"/>
      <c r="U73" s="118"/>
      <c r="V73" s="118"/>
      <c r="W73" s="118"/>
      <c r="X73" s="118"/>
      <c r="Y73" s="118"/>
      <c r="Z73" s="118"/>
      <c r="AA73" s="118"/>
      <c r="AB73" s="118"/>
      <c r="AC73" s="118"/>
      <c r="AD73" s="118"/>
      <c r="AE73" s="118"/>
      <c r="AF73" s="156">
        <v>70</v>
      </c>
      <c r="AG73" s="157">
        <v>1</v>
      </c>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row>
    <row r="74" spans="1:106" s="164" customFormat="1" ht="28.5">
      <c r="A74" s="144" t="s">
        <v>20</v>
      </c>
      <c r="B74" s="144" t="s">
        <v>279</v>
      </c>
      <c r="C74" s="145">
        <v>4</v>
      </c>
      <c r="D74" s="144">
        <v>9</v>
      </c>
      <c r="E74" s="146" t="s">
        <v>667</v>
      </c>
      <c r="F74" s="147" t="s">
        <v>493</v>
      </c>
      <c r="G74" s="148" t="s">
        <v>693</v>
      </c>
      <c r="H74" s="149" t="s">
        <v>494</v>
      </c>
      <c r="I74" s="147" t="s">
        <v>1276</v>
      </c>
      <c r="J74" s="147" t="str">
        <f t="shared" si="12"/>
        <v>0266-54-5288</v>
      </c>
      <c r="K74" s="169" t="s">
        <v>495</v>
      </c>
      <c r="L74" s="169" t="s">
        <v>495</v>
      </c>
      <c r="M74" s="173"/>
      <c r="N74" s="152" t="s">
        <v>283</v>
      </c>
      <c r="O74" s="152" t="s">
        <v>284</v>
      </c>
      <c r="P74" s="152"/>
      <c r="Q74" s="144" t="str">
        <f t="shared" si="11"/>
        <v>49</v>
      </c>
      <c r="R74" s="118"/>
      <c r="S74" s="118"/>
      <c r="T74" s="118"/>
      <c r="U74" s="118"/>
      <c r="V74" s="118"/>
      <c r="W74" s="118"/>
      <c r="X74" s="118"/>
      <c r="Y74" s="118"/>
      <c r="Z74" s="118"/>
      <c r="AA74" s="118"/>
      <c r="AB74" s="118"/>
      <c r="AC74" s="118"/>
      <c r="AD74" s="118"/>
      <c r="AE74" s="118"/>
      <c r="AF74" s="156">
        <v>71</v>
      </c>
      <c r="AG74" s="157">
        <v>1</v>
      </c>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118"/>
      <c r="BT74" s="118"/>
      <c r="BU74" s="118"/>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row>
    <row r="75" spans="1:106" ht="28.5">
      <c r="A75" s="144" t="s">
        <v>20</v>
      </c>
      <c r="B75" s="144" t="s">
        <v>279</v>
      </c>
      <c r="C75" s="145">
        <v>4</v>
      </c>
      <c r="D75" s="144">
        <v>9</v>
      </c>
      <c r="E75" s="146" t="s">
        <v>668</v>
      </c>
      <c r="F75" s="147" t="s">
        <v>496</v>
      </c>
      <c r="G75" s="148" t="s">
        <v>693</v>
      </c>
      <c r="H75" s="149" t="s">
        <v>497</v>
      </c>
      <c r="I75" s="147" t="s">
        <v>1277</v>
      </c>
      <c r="J75" s="147" t="str">
        <f t="shared" si="12"/>
        <v>0266-26-0018</v>
      </c>
      <c r="K75" s="169" t="s">
        <v>498</v>
      </c>
      <c r="L75" s="169" t="s">
        <v>498</v>
      </c>
      <c r="M75" s="173"/>
      <c r="N75" s="152" t="s">
        <v>283</v>
      </c>
      <c r="O75" s="152" t="s">
        <v>284</v>
      </c>
      <c r="P75" s="152"/>
      <c r="Q75" s="144" t="str">
        <f t="shared" si="11"/>
        <v>49</v>
      </c>
      <c r="R75" s="118"/>
      <c r="S75" s="118"/>
      <c r="T75" s="118"/>
      <c r="U75" s="118"/>
      <c r="V75" s="118"/>
      <c r="W75" s="118"/>
      <c r="X75" s="118"/>
      <c r="Y75" s="118"/>
      <c r="Z75" s="118"/>
      <c r="AA75" s="118"/>
      <c r="AB75" s="118"/>
      <c r="AC75" s="118"/>
      <c r="AD75" s="118"/>
      <c r="AE75" s="118"/>
      <c r="AF75" s="156">
        <v>72</v>
      </c>
      <c r="AG75" s="157"/>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8"/>
      <c r="CH75" s="118"/>
      <c r="CI75" s="118"/>
      <c r="CJ75" s="118"/>
      <c r="CK75" s="118"/>
      <c r="CL75" s="118"/>
      <c r="CM75" s="118"/>
      <c r="CN75" s="118"/>
      <c r="CO75" s="118"/>
      <c r="CP75" s="118"/>
      <c r="CQ75" s="118"/>
      <c r="CR75" s="118"/>
      <c r="CS75" s="118"/>
      <c r="CT75" s="118"/>
      <c r="CU75" s="118"/>
      <c r="CV75" s="118"/>
      <c r="CW75" s="118"/>
      <c r="CX75" s="118"/>
      <c r="CY75" s="118"/>
      <c r="CZ75" s="118"/>
      <c r="DA75" s="118"/>
      <c r="DB75" s="118"/>
    </row>
    <row r="76" spans="1:106" ht="28.5">
      <c r="A76" s="144" t="s">
        <v>20</v>
      </c>
      <c r="B76" s="144" t="s">
        <v>279</v>
      </c>
      <c r="C76" s="145">
        <v>4</v>
      </c>
      <c r="D76" s="144">
        <v>9</v>
      </c>
      <c r="E76" s="146" t="s">
        <v>669</v>
      </c>
      <c r="F76" s="147" t="s">
        <v>499</v>
      </c>
      <c r="G76" s="148" t="s">
        <v>693</v>
      </c>
      <c r="H76" s="149" t="s">
        <v>500</v>
      </c>
      <c r="I76" s="147" t="s">
        <v>1278</v>
      </c>
      <c r="J76" s="147" t="str">
        <f t="shared" si="12"/>
        <v>0265-74-2588</v>
      </c>
      <c r="K76" s="169" t="s">
        <v>501</v>
      </c>
      <c r="L76" s="169" t="s">
        <v>501</v>
      </c>
      <c r="M76" s="173"/>
      <c r="N76" s="152" t="s">
        <v>283</v>
      </c>
      <c r="O76" s="152" t="s">
        <v>284</v>
      </c>
      <c r="P76" s="152"/>
      <c r="Q76" s="144" t="str">
        <f t="shared" si="11"/>
        <v>49</v>
      </c>
      <c r="R76" s="118"/>
      <c r="S76" s="118"/>
      <c r="T76" s="118"/>
      <c r="U76" s="118"/>
      <c r="V76" s="118"/>
      <c r="W76" s="118"/>
      <c r="X76" s="118"/>
      <c r="Y76" s="118"/>
      <c r="Z76" s="118"/>
      <c r="AA76" s="118"/>
      <c r="AB76" s="118"/>
      <c r="AC76" s="118"/>
      <c r="AD76" s="118"/>
      <c r="AE76" s="118"/>
      <c r="AF76" s="156">
        <v>73</v>
      </c>
      <c r="AG76" s="157"/>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18"/>
      <c r="BV76" s="118"/>
      <c r="BW76" s="118"/>
      <c r="BX76" s="118"/>
      <c r="BY76" s="118"/>
      <c r="BZ76" s="1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row>
    <row r="77" spans="1:106" ht="28.5">
      <c r="A77" s="144" t="s">
        <v>20</v>
      </c>
      <c r="B77" s="144" t="s">
        <v>279</v>
      </c>
      <c r="C77" s="145">
        <v>4</v>
      </c>
      <c r="D77" s="144">
        <v>9</v>
      </c>
      <c r="E77" s="146" t="s">
        <v>670</v>
      </c>
      <c r="F77" s="147" t="s">
        <v>502</v>
      </c>
      <c r="G77" s="148" t="s">
        <v>693</v>
      </c>
      <c r="H77" s="149" t="s">
        <v>503</v>
      </c>
      <c r="I77" s="147" t="s">
        <v>1279</v>
      </c>
      <c r="J77" s="147" t="str">
        <f t="shared" si="12"/>
        <v>0265-56-4338</v>
      </c>
      <c r="K77" s="169" t="s">
        <v>504</v>
      </c>
      <c r="L77" s="169" t="s">
        <v>505</v>
      </c>
      <c r="M77" s="173"/>
      <c r="N77" s="152" t="s">
        <v>283</v>
      </c>
      <c r="O77" s="152" t="s">
        <v>284</v>
      </c>
      <c r="P77" s="152"/>
      <c r="Q77" s="144" t="str">
        <f t="shared" si="11"/>
        <v>49</v>
      </c>
      <c r="R77" s="118"/>
      <c r="S77" s="118"/>
      <c r="T77" s="118"/>
      <c r="U77" s="118"/>
      <c r="V77" s="118"/>
      <c r="W77" s="118"/>
      <c r="X77" s="118"/>
      <c r="Y77" s="118"/>
      <c r="Z77" s="118"/>
      <c r="AA77" s="118"/>
      <c r="AB77" s="118"/>
      <c r="AC77" s="118"/>
      <c r="AD77" s="118"/>
      <c r="AE77" s="118"/>
      <c r="AF77" s="156">
        <v>74</v>
      </c>
      <c r="AG77" s="157"/>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18"/>
      <c r="CJ77" s="118"/>
      <c r="CK77" s="118"/>
      <c r="CL77" s="118"/>
      <c r="CM77" s="118"/>
      <c r="CN77" s="118"/>
      <c r="CO77" s="118"/>
      <c r="CP77" s="118"/>
      <c r="CQ77" s="118"/>
      <c r="CR77" s="118"/>
      <c r="CS77" s="118"/>
      <c r="CT77" s="118"/>
      <c r="CU77" s="118"/>
      <c r="CV77" s="118"/>
      <c r="CW77" s="118"/>
      <c r="CX77" s="118"/>
      <c r="CY77" s="118"/>
      <c r="CZ77" s="118"/>
      <c r="DA77" s="118"/>
      <c r="DB77" s="118"/>
    </row>
    <row r="78" spans="1:106" s="164" customFormat="1" ht="28.5">
      <c r="A78" s="144" t="s">
        <v>20</v>
      </c>
      <c r="B78" s="144" t="s">
        <v>279</v>
      </c>
      <c r="C78" s="145">
        <v>4</v>
      </c>
      <c r="D78" s="144">
        <v>9</v>
      </c>
      <c r="E78" s="146" t="s">
        <v>681</v>
      </c>
      <c r="F78" s="147" t="s">
        <v>591</v>
      </c>
      <c r="G78" s="148" t="s">
        <v>693</v>
      </c>
      <c r="H78" s="149" t="s">
        <v>592</v>
      </c>
      <c r="I78" s="147" t="s">
        <v>1280</v>
      </c>
      <c r="J78" s="147" t="str">
        <f t="shared" si="12"/>
        <v/>
      </c>
      <c r="K78" s="169" t="s">
        <v>593</v>
      </c>
      <c r="L78" s="169"/>
      <c r="M78" s="173"/>
      <c r="N78" s="152" t="s">
        <v>283</v>
      </c>
      <c r="O78" s="152" t="s">
        <v>284</v>
      </c>
      <c r="P78" s="152"/>
      <c r="Q78" s="144" t="str">
        <f t="shared" si="11"/>
        <v>49</v>
      </c>
      <c r="R78" s="118"/>
      <c r="S78" s="118"/>
      <c r="T78" s="118"/>
      <c r="U78" s="118"/>
      <c r="V78" s="118"/>
      <c r="W78" s="118"/>
      <c r="X78" s="118"/>
      <c r="Y78" s="118"/>
      <c r="Z78" s="118"/>
      <c r="AA78" s="118"/>
      <c r="AB78" s="118"/>
      <c r="AC78" s="118"/>
      <c r="AD78" s="118"/>
      <c r="AE78" s="118"/>
      <c r="AF78" s="156">
        <v>75</v>
      </c>
      <c r="AG78" s="157">
        <v>1</v>
      </c>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18"/>
      <c r="BZ78" s="118"/>
      <c r="CA78" s="118"/>
      <c r="CB78" s="118"/>
      <c r="CC78" s="118"/>
      <c r="CD78" s="118"/>
      <c r="CE78" s="118"/>
      <c r="CF78" s="118"/>
      <c r="CG78" s="118"/>
      <c r="CH78" s="118"/>
      <c r="CI78" s="118"/>
      <c r="CJ78" s="118"/>
      <c r="CK78" s="118"/>
      <c r="CL78" s="118"/>
      <c r="CM78" s="118"/>
      <c r="CN78" s="118"/>
      <c r="CO78" s="118"/>
      <c r="CP78" s="118"/>
      <c r="CQ78" s="118"/>
      <c r="CR78" s="118"/>
      <c r="CS78" s="118"/>
      <c r="CT78" s="118"/>
      <c r="CU78" s="118"/>
      <c r="CV78" s="118"/>
      <c r="CW78" s="118"/>
      <c r="CX78" s="118"/>
      <c r="CY78" s="118"/>
      <c r="CZ78" s="118"/>
      <c r="DA78" s="118"/>
      <c r="DB78" s="118"/>
    </row>
    <row r="79" spans="1:106" s="164" customFormat="1" ht="57">
      <c r="A79" s="144" t="s">
        <v>21</v>
      </c>
      <c r="B79" s="144" t="s">
        <v>24</v>
      </c>
      <c r="C79" s="145">
        <v>5</v>
      </c>
      <c r="D79" s="144">
        <v>1</v>
      </c>
      <c r="E79" s="146" t="s">
        <v>671</v>
      </c>
      <c r="F79" s="147" t="s">
        <v>506</v>
      </c>
      <c r="G79" s="148" t="s">
        <v>507</v>
      </c>
      <c r="H79" s="162" t="s">
        <v>508</v>
      </c>
      <c r="I79" s="147" t="s">
        <v>1281</v>
      </c>
      <c r="J79" s="147" t="str">
        <f t="shared" si="12"/>
        <v>0557-23-4696</v>
      </c>
      <c r="K79" s="150" t="s">
        <v>509</v>
      </c>
      <c r="L79" s="169" t="s">
        <v>510</v>
      </c>
      <c r="M79" s="173" t="s">
        <v>511</v>
      </c>
      <c r="N79" s="152" t="s">
        <v>512</v>
      </c>
      <c r="O79" s="152" t="s">
        <v>513</v>
      </c>
      <c r="P79" s="152" t="s">
        <v>1307</v>
      </c>
      <c r="Q79" s="144" t="str">
        <f t="shared" si="11"/>
        <v>51</v>
      </c>
      <c r="R79" s="118"/>
      <c r="S79" s="118"/>
      <c r="T79" s="118"/>
      <c r="U79" s="118"/>
      <c r="V79" s="118"/>
      <c r="W79" s="118"/>
      <c r="X79" s="118"/>
      <c r="Y79" s="118"/>
      <c r="Z79" s="118"/>
      <c r="AA79" s="118"/>
      <c r="AB79" s="118"/>
      <c r="AC79" s="118"/>
      <c r="AD79" s="118"/>
      <c r="AE79" s="118"/>
      <c r="AF79" s="156">
        <v>76</v>
      </c>
      <c r="AG79" s="157"/>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8"/>
      <c r="DB79" s="118"/>
    </row>
    <row r="80" spans="1:106" s="164" customFormat="1" ht="42.75">
      <c r="A80" s="144" t="s">
        <v>21</v>
      </c>
      <c r="B80" s="144" t="s">
        <v>24</v>
      </c>
      <c r="C80" s="145">
        <v>5</v>
      </c>
      <c r="D80" s="144">
        <v>1</v>
      </c>
      <c r="E80" s="146" t="s">
        <v>672</v>
      </c>
      <c r="F80" s="147" t="s">
        <v>515</v>
      </c>
      <c r="G80" s="148" t="s">
        <v>516</v>
      </c>
      <c r="H80" s="162" t="s">
        <v>1207</v>
      </c>
      <c r="I80" s="147" t="s">
        <v>1282</v>
      </c>
      <c r="J80" s="147" t="str">
        <f t="shared" si="12"/>
        <v>0557-23-1340</v>
      </c>
      <c r="K80" s="150" t="s">
        <v>518</v>
      </c>
      <c r="L80" s="169" t="s">
        <v>519</v>
      </c>
      <c r="M80" s="173" t="s">
        <v>520</v>
      </c>
      <c r="N80" s="152" t="s">
        <v>1308</v>
      </c>
      <c r="O80" s="152" t="s">
        <v>513</v>
      </c>
      <c r="P80" s="152" t="s">
        <v>1309</v>
      </c>
      <c r="Q80" s="144" t="str">
        <f t="shared" si="11"/>
        <v>51</v>
      </c>
      <c r="R80" s="118"/>
      <c r="S80" s="118"/>
      <c r="T80" s="118"/>
      <c r="U80" s="118"/>
      <c r="V80" s="118"/>
      <c r="W80" s="118"/>
      <c r="X80" s="118"/>
      <c r="Y80" s="118"/>
      <c r="Z80" s="118"/>
      <c r="AA80" s="118"/>
      <c r="AB80" s="118"/>
      <c r="AC80" s="118"/>
      <c r="AD80" s="118"/>
      <c r="AE80" s="118"/>
      <c r="AF80" s="156">
        <v>77</v>
      </c>
      <c r="AG80" s="157">
        <v>1</v>
      </c>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118"/>
      <c r="CS80" s="118"/>
      <c r="CT80" s="118"/>
      <c r="CU80" s="118"/>
      <c r="CV80" s="118"/>
      <c r="CW80" s="118"/>
      <c r="CX80" s="118"/>
      <c r="CY80" s="118"/>
      <c r="CZ80" s="118"/>
      <c r="DA80" s="118"/>
      <c r="DB80" s="118"/>
    </row>
    <row r="81" spans="1:106" s="164" customFormat="1" ht="42.75">
      <c r="A81" s="144" t="s">
        <v>21</v>
      </c>
      <c r="B81" s="144" t="s">
        <v>24</v>
      </c>
      <c r="C81" s="145">
        <v>5</v>
      </c>
      <c r="D81" s="144">
        <v>1</v>
      </c>
      <c r="E81" s="146" t="s">
        <v>673</v>
      </c>
      <c r="F81" s="147" t="s">
        <v>523</v>
      </c>
      <c r="G81" s="148" t="s">
        <v>524</v>
      </c>
      <c r="H81" s="162" t="s">
        <v>1208</v>
      </c>
      <c r="I81" s="147" t="s">
        <v>1283</v>
      </c>
      <c r="J81" s="147" t="str">
        <f t="shared" si="12"/>
        <v>0557-23-1571</v>
      </c>
      <c r="K81" s="150" t="s">
        <v>526</v>
      </c>
      <c r="L81" s="169" t="s">
        <v>527</v>
      </c>
      <c r="M81" s="173" t="s">
        <v>528</v>
      </c>
      <c r="N81" s="152" t="s">
        <v>529</v>
      </c>
      <c r="O81" s="152" t="s">
        <v>513</v>
      </c>
      <c r="P81" s="152" t="s">
        <v>530</v>
      </c>
      <c r="Q81" s="144" t="str">
        <f t="shared" si="11"/>
        <v>51</v>
      </c>
      <c r="R81" s="118"/>
      <c r="S81" s="118"/>
      <c r="T81" s="118"/>
      <c r="U81" s="118"/>
      <c r="V81" s="118"/>
      <c r="W81" s="118"/>
      <c r="X81" s="118"/>
      <c r="Y81" s="118"/>
      <c r="Z81" s="118"/>
      <c r="AA81" s="118"/>
      <c r="AB81" s="118"/>
      <c r="AC81" s="118"/>
      <c r="AD81" s="118"/>
      <c r="AE81" s="118"/>
      <c r="AF81" s="156">
        <v>78</v>
      </c>
      <c r="AG81" s="157">
        <v>1</v>
      </c>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row>
    <row r="82" spans="1:106" ht="28.5">
      <c r="A82" s="144" t="s">
        <v>70</v>
      </c>
      <c r="B82" s="144" t="s">
        <v>24</v>
      </c>
      <c r="C82" s="145">
        <v>5</v>
      </c>
      <c r="D82" s="144">
        <v>1</v>
      </c>
      <c r="E82" s="158" t="s">
        <v>547</v>
      </c>
      <c r="F82" s="179" t="s">
        <v>547</v>
      </c>
      <c r="G82" s="186"/>
      <c r="H82" s="181" t="s">
        <v>548</v>
      </c>
      <c r="I82" s="147" t="s">
        <v>1284</v>
      </c>
      <c r="J82" s="147" t="str">
        <f t="shared" si="12"/>
        <v/>
      </c>
      <c r="K82" s="182" t="s">
        <v>549</v>
      </c>
      <c r="L82" s="182"/>
      <c r="M82" s="161" t="s">
        <v>550</v>
      </c>
      <c r="N82" s="161" t="s">
        <v>551</v>
      </c>
      <c r="O82" s="151"/>
      <c r="P82" s="151" t="s">
        <v>552</v>
      </c>
      <c r="Q82" s="144" t="str">
        <f t="shared" si="11"/>
        <v>51</v>
      </c>
      <c r="R82" s="118"/>
      <c r="S82" s="118"/>
      <c r="T82" s="118"/>
      <c r="U82" s="118"/>
      <c r="V82" s="118"/>
      <c r="W82" s="118"/>
      <c r="X82" s="118"/>
      <c r="Y82" s="118"/>
      <c r="Z82" s="118"/>
      <c r="AA82" s="118"/>
      <c r="AB82" s="118"/>
      <c r="AC82" s="118"/>
      <c r="AD82" s="118"/>
      <c r="AE82" s="118"/>
      <c r="AF82" s="156">
        <v>79</v>
      </c>
      <c r="AG82" s="157">
        <v>1</v>
      </c>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row>
    <row r="83" spans="1:106" s="164" customFormat="1" ht="28.5">
      <c r="A83" s="144" t="s">
        <v>70</v>
      </c>
      <c r="B83" s="144" t="s">
        <v>24</v>
      </c>
      <c r="C83" s="145">
        <v>5</v>
      </c>
      <c r="D83" s="144">
        <v>1</v>
      </c>
      <c r="E83" s="146" t="s">
        <v>676</v>
      </c>
      <c r="F83" s="179" t="s">
        <v>553</v>
      </c>
      <c r="G83" s="180" t="s">
        <v>554</v>
      </c>
      <c r="H83" s="181" t="s">
        <v>555</v>
      </c>
      <c r="I83" s="147" t="s">
        <v>1285</v>
      </c>
      <c r="J83" s="147" t="str">
        <f t="shared" si="12"/>
        <v/>
      </c>
      <c r="K83" s="182" t="s">
        <v>556</v>
      </c>
      <c r="L83" s="182"/>
      <c r="M83" s="161" t="s">
        <v>557</v>
      </c>
      <c r="N83" s="161" t="s">
        <v>558</v>
      </c>
      <c r="O83" s="161" t="s">
        <v>559</v>
      </c>
      <c r="P83" s="173" t="s">
        <v>560</v>
      </c>
      <c r="Q83" s="144" t="str">
        <f t="shared" si="11"/>
        <v>51</v>
      </c>
      <c r="R83" s="118"/>
      <c r="S83" s="118"/>
      <c r="T83" s="118"/>
      <c r="U83" s="118"/>
      <c r="V83" s="118"/>
      <c r="W83" s="118"/>
      <c r="X83" s="118"/>
      <c r="Y83" s="118"/>
      <c r="Z83" s="118"/>
      <c r="AA83" s="118"/>
      <c r="AB83" s="118"/>
      <c r="AC83" s="118"/>
      <c r="AD83" s="118"/>
      <c r="AE83" s="118"/>
      <c r="AF83" s="156">
        <v>80</v>
      </c>
      <c r="AG83" s="157">
        <v>1</v>
      </c>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row>
    <row r="84" spans="1:106" ht="28.5">
      <c r="A84" s="144" t="s">
        <v>70</v>
      </c>
      <c r="B84" s="144" t="s">
        <v>24</v>
      </c>
      <c r="C84" s="145">
        <v>5</v>
      </c>
      <c r="D84" s="144">
        <v>1</v>
      </c>
      <c r="E84" s="146" t="s">
        <v>677</v>
      </c>
      <c r="F84" s="179" t="s">
        <v>561</v>
      </c>
      <c r="G84" s="180" t="s">
        <v>562</v>
      </c>
      <c r="H84" s="181" t="s">
        <v>563</v>
      </c>
      <c r="I84" s="147" t="s">
        <v>1286</v>
      </c>
      <c r="J84" s="147" t="str">
        <f t="shared" si="12"/>
        <v>0557-95-1923</v>
      </c>
      <c r="K84" s="182" t="s">
        <v>564</v>
      </c>
      <c r="L84" s="182" t="s">
        <v>565</v>
      </c>
      <c r="M84" s="161" t="s">
        <v>566</v>
      </c>
      <c r="N84" s="161" t="s">
        <v>567</v>
      </c>
      <c r="O84" s="161" t="s">
        <v>568</v>
      </c>
      <c r="P84" s="161"/>
      <c r="Q84" s="144" t="str">
        <f t="shared" si="11"/>
        <v>51</v>
      </c>
      <c r="R84" s="118"/>
      <c r="S84" s="118"/>
      <c r="T84" s="118"/>
      <c r="U84" s="118"/>
      <c r="V84" s="118"/>
      <c r="W84" s="118"/>
      <c r="X84" s="118"/>
      <c r="Y84" s="118"/>
      <c r="Z84" s="118"/>
      <c r="AA84" s="118"/>
      <c r="AB84" s="118"/>
      <c r="AC84" s="118"/>
      <c r="AD84" s="118"/>
      <c r="AE84" s="118"/>
      <c r="AF84" s="156">
        <v>81</v>
      </c>
      <c r="AG84" s="157">
        <v>1</v>
      </c>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row>
    <row r="85" spans="1:106" ht="15.75">
      <c r="A85" s="144" t="s">
        <v>70</v>
      </c>
      <c r="B85" s="144" t="s">
        <v>24</v>
      </c>
      <c r="C85" s="145">
        <v>5</v>
      </c>
      <c r="D85" s="144">
        <v>1</v>
      </c>
      <c r="E85" s="146" t="s">
        <v>678</v>
      </c>
      <c r="F85" s="179" t="s">
        <v>569</v>
      </c>
      <c r="G85" s="180" t="s">
        <v>570</v>
      </c>
      <c r="H85" s="181" t="s">
        <v>571</v>
      </c>
      <c r="I85" s="147" t="s">
        <v>1287</v>
      </c>
      <c r="J85" s="147" t="str">
        <f t="shared" si="12"/>
        <v>0557-95-1123</v>
      </c>
      <c r="K85" s="182" t="s">
        <v>572</v>
      </c>
      <c r="L85" s="182" t="s">
        <v>573</v>
      </c>
      <c r="M85" s="161" t="s">
        <v>574</v>
      </c>
      <c r="N85" s="161" t="s">
        <v>575</v>
      </c>
      <c r="O85" s="161" t="s">
        <v>576</v>
      </c>
      <c r="P85" s="161"/>
      <c r="Q85" s="144" t="str">
        <f t="shared" si="11"/>
        <v>51</v>
      </c>
      <c r="R85" s="118"/>
      <c r="S85" s="118"/>
      <c r="T85" s="118"/>
      <c r="U85" s="118"/>
      <c r="V85" s="118"/>
      <c r="W85" s="118"/>
      <c r="X85" s="118"/>
      <c r="Y85" s="118"/>
      <c r="Z85" s="118"/>
      <c r="AA85" s="118"/>
      <c r="AB85" s="118"/>
      <c r="AC85" s="118"/>
      <c r="AD85" s="118"/>
      <c r="AE85" s="118"/>
      <c r="AF85" s="156">
        <v>82</v>
      </c>
      <c r="AG85" s="157">
        <v>1</v>
      </c>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row>
    <row r="86" spans="1:106" ht="15.75">
      <c r="A86" s="144" t="s">
        <v>70</v>
      </c>
      <c r="B86" s="144" t="s">
        <v>24</v>
      </c>
      <c r="C86" s="145">
        <v>5</v>
      </c>
      <c r="D86" s="144">
        <v>1</v>
      </c>
      <c r="E86" s="146" t="s">
        <v>679</v>
      </c>
      <c r="F86" s="179" t="s">
        <v>577</v>
      </c>
      <c r="G86" s="180" t="s">
        <v>712</v>
      </c>
      <c r="H86" s="181" t="s">
        <v>578</v>
      </c>
      <c r="I86" s="147" t="s">
        <v>1288</v>
      </c>
      <c r="J86" s="147" t="str">
        <f t="shared" si="12"/>
        <v>0557-95-3916</v>
      </c>
      <c r="K86" s="182" t="s">
        <v>579</v>
      </c>
      <c r="L86" s="182" t="s">
        <v>580</v>
      </c>
      <c r="M86" s="161" t="s">
        <v>581</v>
      </c>
      <c r="N86" s="161" t="s">
        <v>582</v>
      </c>
      <c r="O86" s="161" t="s">
        <v>583</v>
      </c>
      <c r="P86" s="161"/>
      <c r="Q86" s="144" t="str">
        <f t="shared" si="11"/>
        <v>51</v>
      </c>
      <c r="R86" s="118"/>
      <c r="S86" s="118"/>
      <c r="T86" s="118"/>
      <c r="U86" s="118"/>
      <c r="V86" s="118"/>
      <c r="W86" s="118"/>
      <c r="X86" s="118"/>
      <c r="Y86" s="118"/>
      <c r="Z86" s="118"/>
      <c r="AA86" s="118"/>
      <c r="AB86" s="118"/>
      <c r="AC86" s="118"/>
      <c r="AD86" s="118"/>
      <c r="AE86" s="118"/>
      <c r="AF86" s="156">
        <v>83</v>
      </c>
      <c r="AG86" s="157"/>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row>
    <row r="87" spans="1:106" ht="42.75">
      <c r="A87" s="144" t="s">
        <v>70</v>
      </c>
      <c r="B87" s="144" t="s">
        <v>24</v>
      </c>
      <c r="C87" s="145">
        <v>5</v>
      </c>
      <c r="D87" s="144">
        <v>1</v>
      </c>
      <c r="E87" s="146" t="s">
        <v>680</v>
      </c>
      <c r="F87" s="179" t="s">
        <v>584</v>
      </c>
      <c r="G87" s="180" t="s">
        <v>713</v>
      </c>
      <c r="H87" s="181" t="s">
        <v>585</v>
      </c>
      <c r="I87" s="147" t="s">
        <v>1289</v>
      </c>
      <c r="J87" s="147" t="str">
        <f t="shared" si="12"/>
        <v>0557-95-5037</v>
      </c>
      <c r="K87" s="182" t="s">
        <v>586</v>
      </c>
      <c r="L87" s="182" t="s">
        <v>587</v>
      </c>
      <c r="M87" s="161" t="s">
        <v>588</v>
      </c>
      <c r="N87" s="161" t="s">
        <v>582</v>
      </c>
      <c r="O87" s="161" t="s">
        <v>589</v>
      </c>
      <c r="P87" s="161" t="s">
        <v>590</v>
      </c>
      <c r="Q87" s="144" t="str">
        <f t="shared" si="11"/>
        <v>51</v>
      </c>
      <c r="R87" s="118"/>
      <c r="S87" s="118"/>
      <c r="T87" s="118"/>
      <c r="U87" s="118"/>
      <c r="V87" s="118"/>
      <c r="W87" s="118"/>
      <c r="X87" s="118"/>
      <c r="Y87" s="118"/>
      <c r="Z87" s="118"/>
      <c r="AA87" s="118"/>
      <c r="AB87" s="118"/>
      <c r="AC87" s="118"/>
      <c r="AD87" s="118"/>
      <c r="AE87" s="118"/>
      <c r="AF87" s="156">
        <v>84</v>
      </c>
      <c r="AG87" s="157"/>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CY87" s="118"/>
      <c r="CZ87" s="118"/>
      <c r="DA87" s="118"/>
      <c r="DB87" s="118"/>
    </row>
    <row r="88" spans="1:106" ht="13.5" customHeight="1">
      <c r="A88" s="119"/>
      <c r="B88" s="122"/>
      <c r="C88" s="123"/>
      <c r="D88" s="122"/>
      <c r="E88" s="121"/>
      <c r="F88" s="121"/>
      <c r="G88" s="124"/>
      <c r="H88" s="118"/>
      <c r="I88" s="118"/>
      <c r="J88" s="118"/>
      <c r="K88" s="125"/>
      <c r="L88" s="125"/>
      <c r="M88" s="126"/>
      <c r="N88" s="126"/>
      <c r="O88" s="126"/>
      <c r="P88" s="126"/>
      <c r="Q88" s="122"/>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8"/>
      <c r="CS88" s="118"/>
      <c r="CT88" s="118"/>
      <c r="CU88" s="118"/>
      <c r="CV88" s="118"/>
      <c r="CW88" s="118"/>
      <c r="CX88" s="118"/>
      <c r="CY88" s="118"/>
      <c r="CZ88" s="118"/>
      <c r="DA88" s="118"/>
      <c r="DB88" s="118"/>
    </row>
    <row r="89" spans="1:106" ht="13.5" customHeight="1">
      <c r="A89" s="119"/>
      <c r="B89" s="122"/>
      <c r="C89" s="123"/>
      <c r="D89" s="122"/>
      <c r="E89" s="121"/>
      <c r="F89" s="121"/>
      <c r="G89" s="124"/>
      <c r="H89" s="118"/>
      <c r="I89" s="118"/>
      <c r="J89" s="118"/>
      <c r="K89" s="125"/>
      <c r="L89" s="125"/>
      <c r="M89" s="126"/>
      <c r="N89" s="126"/>
      <c r="O89" s="126"/>
      <c r="P89" s="126"/>
      <c r="Q89" s="122"/>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row>
    <row r="90" spans="1:106" ht="13.5" customHeight="1">
      <c r="A90" s="119"/>
      <c r="B90" s="122"/>
      <c r="C90" s="123"/>
      <c r="D90" s="122"/>
      <c r="E90" s="121"/>
      <c r="F90" s="121"/>
      <c r="G90" s="124"/>
      <c r="H90" s="118"/>
      <c r="I90" s="118"/>
      <c r="J90" s="118"/>
      <c r="K90" s="125"/>
      <c r="L90" s="125"/>
      <c r="M90" s="126"/>
      <c r="N90" s="126"/>
      <c r="O90" s="126"/>
      <c r="P90" s="126"/>
      <c r="Q90" s="122"/>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row>
    <row r="91" spans="1:106" ht="13.5" customHeight="1">
      <c r="A91" s="119"/>
      <c r="B91" s="122"/>
      <c r="C91" s="123"/>
      <c r="D91" s="122"/>
      <c r="E91" s="121"/>
      <c r="F91" s="121"/>
      <c r="G91" s="124"/>
      <c r="H91" s="118"/>
      <c r="I91" s="118"/>
      <c r="J91" s="118"/>
      <c r="K91" s="125"/>
      <c r="L91" s="125"/>
      <c r="M91" s="126"/>
      <c r="N91" s="126"/>
      <c r="O91" s="126"/>
      <c r="P91" s="126"/>
      <c r="Q91" s="122"/>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CY91" s="118"/>
      <c r="CZ91" s="118"/>
      <c r="DA91" s="118"/>
      <c r="DB91" s="118"/>
    </row>
    <row r="92" spans="1:106" ht="13.5" customHeight="1">
      <c r="A92" s="119"/>
      <c r="B92" s="122"/>
      <c r="C92" s="123"/>
      <c r="D92" s="122"/>
      <c r="E92" s="121"/>
      <c r="F92" s="121"/>
      <c r="G92" s="124"/>
      <c r="H92" s="118"/>
      <c r="I92" s="118"/>
      <c r="J92" s="118"/>
      <c r="K92" s="125"/>
      <c r="L92" s="125"/>
      <c r="M92" s="126"/>
      <c r="N92" s="126"/>
      <c r="O92" s="126"/>
      <c r="P92" s="126"/>
      <c r="Q92" s="122"/>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c r="CK92" s="118"/>
      <c r="CL92" s="118"/>
      <c r="CM92" s="118"/>
      <c r="CN92" s="118"/>
      <c r="CO92" s="118"/>
      <c r="CP92" s="118"/>
      <c r="CQ92" s="118"/>
      <c r="CR92" s="118"/>
      <c r="CS92" s="118"/>
      <c r="CT92" s="118"/>
      <c r="CU92" s="118"/>
      <c r="CV92" s="118"/>
      <c r="CW92" s="118"/>
      <c r="CX92" s="118"/>
      <c r="CY92" s="118"/>
      <c r="CZ92" s="118"/>
      <c r="DA92" s="118"/>
      <c r="DB92" s="118"/>
    </row>
    <row r="93" spans="1:106" ht="13.5" customHeight="1">
      <c r="A93" s="119"/>
      <c r="B93" s="122"/>
      <c r="C93" s="123"/>
      <c r="D93" s="122"/>
      <c r="E93" s="121"/>
      <c r="F93" s="121"/>
      <c r="G93" s="124"/>
      <c r="H93" s="118"/>
      <c r="I93" s="118"/>
      <c r="J93" s="118"/>
      <c r="K93" s="125"/>
      <c r="L93" s="125"/>
      <c r="M93" s="126"/>
      <c r="N93" s="126"/>
      <c r="O93" s="126"/>
      <c r="P93" s="126"/>
      <c r="Q93" s="122"/>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row>
    <row r="94" spans="1:106" ht="13.5" customHeight="1">
      <c r="A94" s="119"/>
      <c r="B94" s="122"/>
      <c r="C94" s="123"/>
      <c r="D94" s="122"/>
      <c r="E94" s="121"/>
      <c r="F94" s="121"/>
      <c r="G94" s="124"/>
      <c r="H94" s="118"/>
      <c r="I94" s="118"/>
      <c r="J94" s="118"/>
      <c r="K94" s="125"/>
      <c r="L94" s="125"/>
      <c r="M94" s="126"/>
      <c r="N94" s="126"/>
      <c r="O94" s="126"/>
      <c r="P94" s="126"/>
      <c r="Q94" s="122"/>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row>
    <row r="95" spans="1:106" ht="13.5" customHeight="1">
      <c r="A95" s="119"/>
      <c r="B95" s="122"/>
      <c r="C95" s="123"/>
      <c r="D95" s="122"/>
      <c r="E95" s="121"/>
      <c r="F95" s="121"/>
      <c r="G95" s="124"/>
      <c r="H95" s="118"/>
      <c r="I95" s="118"/>
      <c r="J95" s="118"/>
      <c r="K95" s="125"/>
      <c r="L95" s="125"/>
      <c r="M95" s="126"/>
      <c r="N95" s="126"/>
      <c r="O95" s="126"/>
      <c r="P95" s="126"/>
      <c r="Q95" s="122"/>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row>
    <row r="96" spans="1:106" ht="13.5" customHeight="1">
      <c r="A96" s="187"/>
      <c r="B96" s="122"/>
      <c r="C96" s="123"/>
      <c r="D96" s="122"/>
      <c r="E96" s="121"/>
      <c r="F96" s="121"/>
      <c r="G96" s="124"/>
      <c r="H96" s="118"/>
      <c r="I96" s="118"/>
      <c r="J96" s="118"/>
      <c r="K96" s="125"/>
      <c r="L96" s="125"/>
      <c r="M96" s="126"/>
      <c r="N96" s="126"/>
      <c r="O96" s="126"/>
      <c r="P96" s="126"/>
      <c r="Q96" s="122"/>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row>
    <row r="97" spans="1:106" ht="13.5" customHeight="1">
      <c r="A97" s="119"/>
      <c r="B97" s="122"/>
      <c r="C97" s="123"/>
      <c r="D97" s="122"/>
      <c r="E97" s="121"/>
      <c r="F97" s="121"/>
      <c r="G97" s="124"/>
      <c r="H97" s="118"/>
      <c r="I97" s="118"/>
      <c r="J97" s="118"/>
      <c r="K97" s="125"/>
      <c r="L97" s="125"/>
      <c r="M97" s="126"/>
      <c r="N97" s="126"/>
      <c r="O97" s="126"/>
      <c r="P97" s="126"/>
      <c r="Q97" s="122"/>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row>
    <row r="98" spans="1:106" ht="13.5" customHeight="1">
      <c r="A98" s="119"/>
      <c r="B98" s="122"/>
      <c r="C98" s="123"/>
      <c r="D98" s="122"/>
      <c r="E98" s="121"/>
      <c r="F98" s="121"/>
      <c r="G98" s="124"/>
      <c r="H98" s="118"/>
      <c r="I98" s="118"/>
      <c r="J98" s="118"/>
      <c r="K98" s="125"/>
      <c r="L98" s="125"/>
      <c r="M98" s="126"/>
      <c r="N98" s="126"/>
      <c r="O98" s="126"/>
      <c r="P98" s="126"/>
      <c r="Q98" s="122"/>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row>
    <row r="99" spans="1:106" ht="13.5" customHeight="1">
      <c r="A99" s="119"/>
      <c r="B99" s="122"/>
      <c r="C99" s="123"/>
      <c r="D99" s="122"/>
      <c r="E99" s="121"/>
      <c r="F99" s="121"/>
      <c r="G99" s="124"/>
      <c r="H99" s="118"/>
      <c r="I99" s="118"/>
      <c r="J99" s="118"/>
      <c r="K99" s="125"/>
      <c r="L99" s="125"/>
      <c r="M99" s="126"/>
      <c r="N99" s="126"/>
      <c r="O99" s="126"/>
      <c r="P99" s="126"/>
      <c r="Q99" s="122"/>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c r="CH99" s="118"/>
      <c r="CI99" s="118"/>
      <c r="CJ99" s="118"/>
      <c r="CK99" s="118"/>
      <c r="CL99" s="118"/>
      <c r="CM99" s="118"/>
      <c r="CN99" s="118"/>
      <c r="CO99" s="118"/>
      <c r="CP99" s="118"/>
      <c r="CQ99" s="118"/>
      <c r="CR99" s="118"/>
      <c r="CS99" s="118"/>
      <c r="CT99" s="118"/>
      <c r="CU99" s="118"/>
      <c r="CV99" s="118"/>
      <c r="CW99" s="118"/>
      <c r="CX99" s="118"/>
      <c r="CY99" s="118"/>
      <c r="CZ99" s="118"/>
      <c r="DA99" s="118"/>
      <c r="DB99" s="118"/>
    </row>
    <row r="100" spans="1:106" ht="13.5" customHeight="1">
      <c r="A100" s="119"/>
      <c r="B100" s="122"/>
      <c r="C100" s="123"/>
      <c r="D100" s="122"/>
      <c r="E100" s="121"/>
      <c r="F100" s="121"/>
      <c r="G100" s="124"/>
      <c r="H100" s="118"/>
      <c r="I100" s="118"/>
      <c r="J100" s="118"/>
      <c r="K100" s="125"/>
      <c r="L100" s="125"/>
      <c r="M100" s="126"/>
      <c r="N100" s="126"/>
      <c r="O100" s="126"/>
      <c r="P100" s="126"/>
      <c r="Q100" s="122"/>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CY100" s="118"/>
      <c r="CZ100" s="118"/>
      <c r="DA100" s="118"/>
      <c r="DB100" s="118"/>
    </row>
    <row r="101" spans="1:106" ht="13.5" customHeight="1">
      <c r="A101" s="119"/>
      <c r="B101" s="122"/>
      <c r="C101" s="123"/>
      <c r="D101" s="122"/>
      <c r="E101" s="121"/>
      <c r="F101" s="121"/>
      <c r="G101" s="124"/>
      <c r="H101" s="118"/>
      <c r="I101" s="118"/>
      <c r="J101" s="118"/>
      <c r="K101" s="125"/>
      <c r="L101" s="125"/>
      <c r="M101" s="126"/>
      <c r="N101" s="126"/>
      <c r="O101" s="126"/>
      <c r="P101" s="126"/>
      <c r="Q101" s="122"/>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CY101" s="118"/>
      <c r="CZ101" s="118"/>
      <c r="DA101" s="118"/>
      <c r="DB101" s="118"/>
    </row>
    <row r="102" spans="1:106" ht="13.5" customHeight="1">
      <c r="A102" s="119"/>
      <c r="B102" s="122"/>
      <c r="C102" s="123"/>
      <c r="D102" s="122"/>
      <c r="E102" s="121"/>
      <c r="F102" s="121"/>
      <c r="G102" s="124"/>
      <c r="H102" s="118"/>
      <c r="I102" s="118"/>
      <c r="J102" s="118"/>
      <c r="K102" s="125"/>
      <c r="L102" s="125"/>
      <c r="M102" s="126"/>
      <c r="N102" s="126"/>
      <c r="O102" s="126"/>
      <c r="P102" s="126"/>
      <c r="Q102" s="122"/>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c r="CE102" s="118"/>
      <c r="CF102" s="118"/>
      <c r="CG102" s="118"/>
      <c r="CH102" s="118"/>
      <c r="CI102" s="118"/>
      <c r="CJ102" s="118"/>
      <c r="CK102" s="118"/>
      <c r="CL102" s="118"/>
      <c r="CM102" s="118"/>
      <c r="CN102" s="118"/>
      <c r="CO102" s="118"/>
      <c r="CP102" s="118"/>
      <c r="CQ102" s="118"/>
      <c r="CR102" s="118"/>
      <c r="CS102" s="118"/>
      <c r="CT102" s="118"/>
      <c r="CU102" s="118"/>
      <c r="CV102" s="118"/>
      <c r="CW102" s="118"/>
      <c r="CX102" s="118"/>
      <c r="CY102" s="118"/>
      <c r="CZ102" s="118"/>
      <c r="DA102" s="118"/>
      <c r="DB102" s="118"/>
    </row>
    <row r="103" spans="1:106" ht="13.5" customHeight="1">
      <c r="A103" s="119"/>
      <c r="B103" s="122"/>
      <c r="C103" s="123"/>
      <c r="D103" s="122"/>
      <c r="E103" s="121"/>
      <c r="F103" s="121"/>
      <c r="G103" s="124"/>
      <c r="H103" s="118"/>
      <c r="I103" s="118"/>
      <c r="J103" s="118"/>
      <c r="K103" s="125"/>
      <c r="L103" s="125"/>
      <c r="M103" s="126"/>
      <c r="N103" s="126"/>
      <c r="O103" s="126"/>
      <c r="P103" s="126"/>
      <c r="Q103" s="122"/>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c r="CK103" s="118"/>
      <c r="CL103" s="118"/>
      <c r="CM103" s="118"/>
      <c r="CN103" s="118"/>
      <c r="CO103" s="118"/>
      <c r="CP103" s="118"/>
      <c r="CQ103" s="118"/>
      <c r="CR103" s="118"/>
      <c r="CS103" s="118"/>
      <c r="CT103" s="118"/>
      <c r="CU103" s="118"/>
      <c r="CV103" s="118"/>
      <c r="CW103" s="118"/>
      <c r="CX103" s="118"/>
      <c r="CY103" s="118"/>
      <c r="CZ103" s="118"/>
      <c r="DA103" s="118"/>
      <c r="DB103" s="118"/>
    </row>
    <row r="104" spans="1:106" ht="13.5" customHeight="1">
      <c r="A104" s="119"/>
      <c r="B104" s="122"/>
      <c r="C104" s="123"/>
      <c r="D104" s="122"/>
      <c r="E104" s="121"/>
      <c r="F104" s="121"/>
      <c r="G104" s="124"/>
      <c r="H104" s="118"/>
      <c r="I104" s="118"/>
      <c r="J104" s="118"/>
      <c r="K104" s="125"/>
      <c r="L104" s="125"/>
      <c r="M104" s="126"/>
      <c r="N104" s="126"/>
      <c r="O104" s="126"/>
      <c r="P104" s="126"/>
      <c r="Q104" s="122"/>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c r="BQ104" s="118"/>
      <c r="BR104" s="118"/>
      <c r="BS104" s="118"/>
      <c r="BT104" s="118"/>
      <c r="BU104" s="118"/>
      <c r="BV104" s="118"/>
      <c r="BW104" s="118"/>
      <c r="BX104" s="118"/>
      <c r="BY104" s="118"/>
      <c r="BZ104" s="118"/>
      <c r="CA104" s="118"/>
      <c r="CB104" s="118"/>
      <c r="CC104" s="118"/>
      <c r="CD104" s="118"/>
      <c r="CE104" s="118"/>
      <c r="CF104" s="118"/>
      <c r="CG104" s="118"/>
      <c r="CH104" s="118"/>
      <c r="CI104" s="118"/>
      <c r="CJ104" s="118"/>
      <c r="CK104" s="118"/>
      <c r="CL104" s="118"/>
      <c r="CM104" s="118"/>
      <c r="CN104" s="118"/>
      <c r="CO104" s="118"/>
      <c r="CP104" s="118"/>
      <c r="CQ104" s="118"/>
      <c r="CR104" s="118"/>
      <c r="CS104" s="118"/>
      <c r="CT104" s="118"/>
      <c r="CU104" s="118"/>
      <c r="CV104" s="118"/>
      <c r="CW104" s="118"/>
      <c r="CX104" s="118"/>
      <c r="CY104" s="118"/>
      <c r="CZ104" s="118"/>
      <c r="DA104" s="118"/>
      <c r="DB104" s="118"/>
    </row>
    <row r="105" spans="1:106" ht="13.5" customHeight="1">
      <c r="A105" s="119"/>
      <c r="B105" s="122"/>
      <c r="C105" s="123"/>
      <c r="D105" s="122"/>
      <c r="E105" s="121"/>
      <c r="F105" s="121"/>
      <c r="G105" s="124"/>
      <c r="H105" s="118"/>
      <c r="I105" s="118"/>
      <c r="J105" s="118"/>
      <c r="K105" s="125"/>
      <c r="L105" s="125"/>
      <c r="M105" s="126"/>
      <c r="N105" s="126"/>
      <c r="O105" s="126"/>
      <c r="P105" s="126"/>
      <c r="Q105" s="122"/>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118"/>
      <c r="CZ105" s="118"/>
      <c r="DA105" s="118"/>
      <c r="DB105" s="118"/>
    </row>
    <row r="106" spans="1:106" ht="13.5" customHeight="1">
      <c r="A106" s="119"/>
      <c r="B106" s="122"/>
      <c r="C106" s="123"/>
      <c r="D106" s="122"/>
      <c r="E106" s="121"/>
      <c r="F106" s="121"/>
      <c r="G106" s="124"/>
      <c r="H106" s="118"/>
      <c r="I106" s="118"/>
      <c r="J106" s="118"/>
      <c r="K106" s="125"/>
      <c r="L106" s="125"/>
      <c r="M106" s="126"/>
      <c r="N106" s="126"/>
      <c r="O106" s="126"/>
      <c r="P106" s="126"/>
      <c r="Q106" s="122"/>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118"/>
      <c r="CZ106" s="118"/>
      <c r="DA106" s="118"/>
      <c r="DB106" s="118"/>
    </row>
    <row r="107" spans="1:106" ht="13.5" customHeight="1">
      <c r="A107" s="119"/>
      <c r="B107" s="122"/>
      <c r="C107" s="123"/>
      <c r="D107" s="122"/>
      <c r="E107" s="121"/>
      <c r="F107" s="121"/>
      <c r="G107" s="124"/>
      <c r="H107" s="118"/>
      <c r="I107" s="118"/>
      <c r="J107" s="118"/>
      <c r="K107" s="125"/>
      <c r="L107" s="125"/>
      <c r="M107" s="126"/>
      <c r="N107" s="126"/>
      <c r="O107" s="126"/>
      <c r="P107" s="126"/>
      <c r="Q107" s="122"/>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CY107" s="118"/>
      <c r="CZ107" s="118"/>
      <c r="DA107" s="118"/>
      <c r="DB107" s="118"/>
    </row>
    <row r="108" spans="1:106" ht="13.5" customHeight="1">
      <c r="A108" s="119"/>
      <c r="B108" s="122"/>
      <c r="C108" s="123"/>
      <c r="D108" s="122"/>
      <c r="E108" s="121"/>
      <c r="F108" s="121"/>
      <c r="G108" s="124"/>
      <c r="H108" s="118"/>
      <c r="I108" s="118"/>
      <c r="J108" s="118"/>
      <c r="K108" s="125"/>
      <c r="L108" s="125"/>
      <c r="M108" s="126"/>
      <c r="N108" s="126"/>
      <c r="O108" s="126"/>
      <c r="P108" s="126"/>
      <c r="Q108" s="122"/>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18"/>
      <c r="CI108" s="118"/>
      <c r="CJ108" s="118"/>
      <c r="CK108" s="118"/>
      <c r="CL108" s="118"/>
      <c r="CM108" s="118"/>
      <c r="CN108" s="118"/>
      <c r="CO108" s="118"/>
      <c r="CP108" s="118"/>
      <c r="CQ108" s="118"/>
      <c r="CR108" s="118"/>
      <c r="CS108" s="118"/>
      <c r="CT108" s="118"/>
      <c r="CU108" s="118"/>
      <c r="CV108" s="118"/>
      <c r="CW108" s="118"/>
      <c r="CX108" s="118"/>
      <c r="CY108" s="118"/>
      <c r="CZ108" s="118"/>
      <c r="DA108" s="118"/>
      <c r="DB108" s="118"/>
    </row>
    <row r="109" spans="1:106" ht="13.5" customHeight="1">
      <c r="A109" s="119"/>
      <c r="B109" s="122"/>
      <c r="C109" s="123"/>
      <c r="D109" s="122"/>
      <c r="E109" s="121"/>
      <c r="F109" s="121"/>
      <c r="G109" s="124"/>
      <c r="H109" s="118"/>
      <c r="I109" s="118"/>
      <c r="J109" s="118"/>
      <c r="K109" s="125"/>
      <c r="L109" s="125"/>
      <c r="M109" s="126"/>
      <c r="N109" s="126"/>
      <c r="O109" s="126"/>
      <c r="P109" s="126"/>
      <c r="Q109" s="122"/>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CY109" s="118"/>
      <c r="CZ109" s="118"/>
      <c r="DA109" s="118"/>
      <c r="DB109" s="118"/>
    </row>
    <row r="110" spans="1:106" ht="13.5" customHeight="1">
      <c r="A110" s="119"/>
      <c r="B110" s="122"/>
      <c r="C110" s="123"/>
      <c r="D110" s="122"/>
      <c r="E110" s="121"/>
      <c r="F110" s="121"/>
      <c r="G110" s="124"/>
      <c r="H110" s="118"/>
      <c r="I110" s="118"/>
      <c r="J110" s="118"/>
      <c r="K110" s="125"/>
      <c r="L110" s="125"/>
      <c r="M110" s="126"/>
      <c r="N110" s="126"/>
      <c r="O110" s="126"/>
      <c r="P110" s="126"/>
      <c r="Q110" s="122"/>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c r="CE110" s="118"/>
      <c r="CF110" s="118"/>
      <c r="CG110" s="118"/>
      <c r="CH110" s="118"/>
      <c r="CI110" s="118"/>
      <c r="CJ110" s="118"/>
      <c r="CK110" s="118"/>
      <c r="CL110" s="118"/>
      <c r="CM110" s="118"/>
      <c r="CN110" s="118"/>
      <c r="CO110" s="118"/>
      <c r="CP110" s="118"/>
      <c r="CQ110" s="118"/>
      <c r="CR110" s="118"/>
      <c r="CS110" s="118"/>
      <c r="CT110" s="118"/>
      <c r="CU110" s="118"/>
      <c r="CV110" s="118"/>
      <c r="CW110" s="118"/>
      <c r="CX110" s="118"/>
      <c r="CY110" s="118"/>
      <c r="CZ110" s="118"/>
      <c r="DA110" s="118"/>
      <c r="DB110" s="118"/>
    </row>
    <row r="111" spans="1:106" ht="13.5" customHeight="1">
      <c r="A111" s="119"/>
      <c r="B111" s="122"/>
      <c r="C111" s="123"/>
      <c r="D111" s="122"/>
      <c r="E111" s="121"/>
      <c r="F111" s="121"/>
      <c r="G111" s="124"/>
      <c r="H111" s="118"/>
      <c r="I111" s="118"/>
      <c r="J111" s="118"/>
      <c r="K111" s="125"/>
      <c r="L111" s="125"/>
      <c r="M111" s="126"/>
      <c r="N111" s="126"/>
      <c r="O111" s="126"/>
      <c r="P111" s="126"/>
      <c r="Q111" s="122"/>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CY111" s="118"/>
      <c r="CZ111" s="118"/>
      <c r="DA111" s="118"/>
      <c r="DB111" s="118"/>
    </row>
    <row r="112" spans="1:106" ht="13.5" customHeight="1">
      <c r="A112" s="119"/>
      <c r="B112" s="122"/>
      <c r="C112" s="123"/>
      <c r="D112" s="122"/>
      <c r="E112" s="121"/>
      <c r="F112" s="121"/>
      <c r="G112" s="124"/>
      <c r="H112" s="118"/>
      <c r="I112" s="118"/>
      <c r="J112" s="118"/>
      <c r="K112" s="125"/>
      <c r="L112" s="125"/>
      <c r="M112" s="126"/>
      <c r="N112" s="126"/>
      <c r="O112" s="126"/>
      <c r="P112" s="126"/>
      <c r="Q112" s="122"/>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c r="CE112" s="118"/>
      <c r="CF112" s="118"/>
      <c r="CG112" s="118"/>
      <c r="CH112" s="118"/>
      <c r="CI112" s="118"/>
      <c r="CJ112" s="118"/>
      <c r="CK112" s="118"/>
      <c r="CL112" s="118"/>
      <c r="CM112" s="118"/>
      <c r="CN112" s="118"/>
      <c r="CO112" s="118"/>
      <c r="CP112" s="118"/>
      <c r="CQ112" s="118"/>
      <c r="CR112" s="118"/>
      <c r="CS112" s="118"/>
      <c r="CT112" s="118"/>
      <c r="CU112" s="118"/>
      <c r="CV112" s="118"/>
      <c r="CW112" s="118"/>
      <c r="CX112" s="118"/>
      <c r="CY112" s="118"/>
      <c r="CZ112" s="118"/>
      <c r="DA112" s="118"/>
      <c r="DB112" s="118"/>
    </row>
    <row r="113" spans="1:106" ht="13.5" customHeight="1">
      <c r="A113" s="119"/>
      <c r="B113" s="122"/>
      <c r="C113" s="123"/>
      <c r="D113" s="122"/>
      <c r="E113" s="121"/>
      <c r="F113" s="121"/>
      <c r="G113" s="124"/>
      <c r="H113" s="118"/>
      <c r="I113" s="118"/>
      <c r="J113" s="118"/>
      <c r="K113" s="125"/>
      <c r="L113" s="125"/>
      <c r="M113" s="126"/>
      <c r="N113" s="126"/>
      <c r="O113" s="126"/>
      <c r="P113" s="126"/>
      <c r="Q113" s="122"/>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c r="BK113" s="118"/>
      <c r="BL113" s="118"/>
      <c r="BM113" s="118"/>
      <c r="BN113" s="118"/>
      <c r="BO113" s="118"/>
      <c r="BP113" s="118"/>
      <c r="BQ113" s="118"/>
      <c r="BR113" s="118"/>
      <c r="BS113" s="118"/>
      <c r="BT113" s="118"/>
      <c r="BU113" s="118"/>
      <c r="BV113" s="118"/>
      <c r="BW113" s="118"/>
      <c r="BX113" s="118"/>
      <c r="BY113" s="118"/>
      <c r="BZ113" s="118"/>
      <c r="CA113" s="118"/>
      <c r="CB113" s="118"/>
      <c r="CC113" s="118"/>
      <c r="CD113" s="118"/>
      <c r="CE113" s="118"/>
      <c r="CF113" s="118"/>
      <c r="CG113" s="118"/>
      <c r="CH113" s="118"/>
      <c r="CI113" s="118"/>
      <c r="CJ113" s="118"/>
      <c r="CK113" s="118"/>
      <c r="CL113" s="118"/>
      <c r="CM113" s="118"/>
      <c r="CN113" s="118"/>
      <c r="CO113" s="118"/>
      <c r="CP113" s="118"/>
      <c r="CQ113" s="118"/>
      <c r="CR113" s="118"/>
      <c r="CS113" s="118"/>
      <c r="CT113" s="118"/>
      <c r="CU113" s="118"/>
      <c r="CV113" s="118"/>
      <c r="CW113" s="118"/>
      <c r="CX113" s="118"/>
      <c r="CY113" s="118"/>
      <c r="CZ113" s="118"/>
      <c r="DA113" s="118"/>
      <c r="DB113" s="118"/>
    </row>
    <row r="114" spans="1:106" ht="13.5" customHeight="1">
      <c r="A114" s="119"/>
      <c r="B114" s="122"/>
      <c r="C114" s="123"/>
      <c r="D114" s="122"/>
      <c r="E114" s="121"/>
      <c r="F114" s="121"/>
      <c r="G114" s="124"/>
      <c r="H114" s="118"/>
      <c r="I114" s="118"/>
      <c r="J114" s="118"/>
      <c r="K114" s="125"/>
      <c r="L114" s="125"/>
      <c r="M114" s="126"/>
      <c r="N114" s="126"/>
      <c r="O114" s="126"/>
      <c r="P114" s="126"/>
      <c r="Q114" s="122"/>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8"/>
      <c r="CT114" s="118"/>
      <c r="CU114" s="118"/>
      <c r="CV114" s="118"/>
      <c r="CW114" s="118"/>
      <c r="CX114" s="118"/>
      <c r="CY114" s="118"/>
      <c r="CZ114" s="118"/>
      <c r="DA114" s="118"/>
      <c r="DB114" s="118"/>
    </row>
    <row r="115" spans="1:106" ht="13.5" customHeight="1">
      <c r="A115" s="119"/>
      <c r="B115" s="122"/>
      <c r="C115" s="123"/>
      <c r="D115" s="122"/>
      <c r="E115" s="121"/>
      <c r="F115" s="121"/>
      <c r="G115" s="124"/>
      <c r="H115" s="118"/>
      <c r="I115" s="118"/>
      <c r="J115" s="118"/>
      <c r="K115" s="125"/>
      <c r="L115" s="125"/>
      <c r="M115" s="126"/>
      <c r="N115" s="126"/>
      <c r="O115" s="126"/>
      <c r="P115" s="126"/>
      <c r="Q115" s="122"/>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c r="CH115" s="118"/>
      <c r="CI115" s="118"/>
      <c r="CJ115" s="118"/>
      <c r="CK115" s="118"/>
      <c r="CL115" s="118"/>
      <c r="CM115" s="118"/>
      <c r="CN115" s="118"/>
      <c r="CO115" s="118"/>
      <c r="CP115" s="118"/>
      <c r="CQ115" s="118"/>
      <c r="CR115" s="118"/>
      <c r="CS115" s="118"/>
      <c r="CT115" s="118"/>
      <c r="CU115" s="118"/>
      <c r="CV115" s="118"/>
      <c r="CW115" s="118"/>
      <c r="CX115" s="118"/>
      <c r="CY115" s="118"/>
      <c r="CZ115" s="118"/>
      <c r="DA115" s="118"/>
      <c r="DB115" s="118"/>
    </row>
    <row r="116" spans="1:106" ht="13.5" customHeight="1">
      <c r="A116" s="119"/>
      <c r="B116" s="122"/>
      <c r="C116" s="123"/>
      <c r="D116" s="122"/>
      <c r="E116" s="121"/>
      <c r="F116" s="121"/>
      <c r="G116" s="124"/>
      <c r="H116" s="118"/>
      <c r="I116" s="118"/>
      <c r="J116" s="118"/>
      <c r="K116" s="125"/>
      <c r="L116" s="125"/>
      <c r="M116" s="126"/>
      <c r="N116" s="126"/>
      <c r="O116" s="126"/>
      <c r="P116" s="126"/>
      <c r="Q116" s="122"/>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118"/>
      <c r="CF116" s="118"/>
      <c r="CG116" s="118"/>
      <c r="CH116" s="118"/>
      <c r="CI116" s="118"/>
      <c r="CJ116" s="118"/>
      <c r="CK116" s="118"/>
      <c r="CL116" s="118"/>
      <c r="CM116" s="118"/>
      <c r="CN116" s="118"/>
      <c r="CO116" s="118"/>
      <c r="CP116" s="118"/>
      <c r="CQ116" s="118"/>
      <c r="CR116" s="118"/>
      <c r="CS116" s="118"/>
      <c r="CT116" s="118"/>
      <c r="CU116" s="118"/>
      <c r="CV116" s="118"/>
      <c r="CW116" s="118"/>
      <c r="CX116" s="118"/>
      <c r="CY116" s="118"/>
      <c r="CZ116" s="118"/>
      <c r="DA116" s="118"/>
      <c r="DB116" s="118"/>
    </row>
    <row r="117" spans="1:106" ht="13.5" customHeight="1">
      <c r="A117" s="119"/>
      <c r="B117" s="122"/>
      <c r="C117" s="123"/>
      <c r="D117" s="122"/>
      <c r="E117" s="121"/>
      <c r="F117" s="121"/>
      <c r="G117" s="124"/>
      <c r="H117" s="118"/>
      <c r="I117" s="118"/>
      <c r="J117" s="118"/>
      <c r="K117" s="125"/>
      <c r="L117" s="125"/>
      <c r="M117" s="126"/>
      <c r="N117" s="126"/>
      <c r="O117" s="126"/>
      <c r="P117" s="126"/>
      <c r="Q117" s="122"/>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c r="CE117" s="118"/>
      <c r="CF117" s="118"/>
      <c r="CG117" s="118"/>
      <c r="CH117" s="118"/>
      <c r="CI117" s="118"/>
      <c r="CJ117" s="118"/>
      <c r="CK117" s="118"/>
      <c r="CL117" s="118"/>
      <c r="CM117" s="118"/>
      <c r="CN117" s="118"/>
      <c r="CO117" s="118"/>
      <c r="CP117" s="118"/>
      <c r="CQ117" s="118"/>
      <c r="CR117" s="118"/>
      <c r="CS117" s="118"/>
      <c r="CT117" s="118"/>
      <c r="CU117" s="118"/>
      <c r="CV117" s="118"/>
      <c r="CW117" s="118"/>
      <c r="CX117" s="118"/>
      <c r="CY117" s="118"/>
      <c r="CZ117" s="118"/>
      <c r="DA117" s="118"/>
      <c r="DB117" s="118"/>
    </row>
    <row r="118" spans="1:106" ht="13.5" customHeight="1">
      <c r="A118" s="119"/>
      <c r="B118" s="122"/>
      <c r="C118" s="123"/>
      <c r="D118" s="122"/>
      <c r="E118" s="121"/>
      <c r="F118" s="121"/>
      <c r="G118" s="124"/>
      <c r="H118" s="118"/>
      <c r="I118" s="118"/>
      <c r="J118" s="118"/>
      <c r="K118" s="125"/>
      <c r="L118" s="125"/>
      <c r="M118" s="126"/>
      <c r="N118" s="126"/>
      <c r="O118" s="126"/>
      <c r="P118" s="126"/>
      <c r="Q118" s="122"/>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8"/>
      <c r="CT118" s="118"/>
      <c r="CU118" s="118"/>
      <c r="CV118" s="118"/>
      <c r="CW118" s="118"/>
      <c r="CX118" s="118"/>
      <c r="CY118" s="118"/>
      <c r="CZ118" s="118"/>
      <c r="DA118" s="118"/>
      <c r="DB118" s="118"/>
    </row>
    <row r="119" spans="1:106" ht="13.5" customHeight="1">
      <c r="A119" s="119"/>
      <c r="B119" s="122"/>
      <c r="C119" s="123"/>
      <c r="D119" s="122"/>
      <c r="E119" s="121"/>
      <c r="F119" s="121"/>
      <c r="G119" s="124"/>
      <c r="H119" s="118"/>
      <c r="I119" s="118"/>
      <c r="J119" s="118"/>
      <c r="K119" s="125"/>
      <c r="L119" s="125"/>
      <c r="M119" s="126"/>
      <c r="N119" s="126"/>
      <c r="O119" s="126"/>
      <c r="P119" s="126"/>
      <c r="Q119" s="122"/>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18"/>
      <c r="CE119" s="118"/>
      <c r="CF119" s="118"/>
      <c r="CG119" s="118"/>
      <c r="CH119" s="118"/>
      <c r="CI119" s="118"/>
      <c r="CJ119" s="118"/>
      <c r="CK119" s="118"/>
      <c r="CL119" s="118"/>
      <c r="CM119" s="118"/>
      <c r="CN119" s="118"/>
      <c r="CO119" s="118"/>
      <c r="CP119" s="118"/>
      <c r="CQ119" s="118"/>
      <c r="CR119" s="118"/>
      <c r="CS119" s="118"/>
      <c r="CT119" s="118"/>
      <c r="CU119" s="118"/>
      <c r="CV119" s="118"/>
      <c r="CW119" s="118"/>
      <c r="CX119" s="118"/>
      <c r="CY119" s="118"/>
      <c r="CZ119" s="118"/>
      <c r="DA119" s="118"/>
      <c r="DB119" s="118"/>
    </row>
    <row r="120" spans="1:106" ht="13.5" customHeight="1">
      <c r="A120" s="119"/>
      <c r="B120" s="122"/>
      <c r="C120" s="123"/>
      <c r="D120" s="122"/>
      <c r="E120" s="121"/>
      <c r="F120" s="121"/>
      <c r="G120" s="124"/>
      <c r="H120" s="118"/>
      <c r="I120" s="118"/>
      <c r="J120" s="118"/>
      <c r="K120" s="125"/>
      <c r="L120" s="125"/>
      <c r="M120" s="126"/>
      <c r="N120" s="126"/>
      <c r="O120" s="126"/>
      <c r="P120" s="126"/>
      <c r="Q120" s="122"/>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18"/>
      <c r="CE120" s="118"/>
      <c r="CF120" s="118"/>
      <c r="CG120" s="118"/>
      <c r="CH120" s="118"/>
      <c r="CI120" s="118"/>
      <c r="CJ120" s="118"/>
      <c r="CK120" s="118"/>
      <c r="CL120" s="118"/>
      <c r="CM120" s="118"/>
      <c r="CN120" s="118"/>
      <c r="CO120" s="118"/>
      <c r="CP120" s="118"/>
      <c r="CQ120" s="118"/>
      <c r="CR120" s="118"/>
      <c r="CS120" s="118"/>
      <c r="CT120" s="118"/>
      <c r="CU120" s="118"/>
      <c r="CV120" s="118"/>
      <c r="CW120" s="118"/>
      <c r="CX120" s="118"/>
      <c r="CY120" s="118"/>
      <c r="CZ120" s="118"/>
      <c r="DA120" s="118"/>
      <c r="DB120" s="118"/>
    </row>
    <row r="121" spans="1:106" ht="13.5" customHeight="1">
      <c r="A121" s="119"/>
      <c r="B121" s="122"/>
      <c r="C121" s="123"/>
      <c r="D121" s="122"/>
      <c r="E121" s="121"/>
      <c r="F121" s="121"/>
      <c r="G121" s="124"/>
      <c r="H121" s="118"/>
      <c r="I121" s="118"/>
      <c r="J121" s="118"/>
      <c r="K121" s="125"/>
      <c r="L121" s="125"/>
      <c r="M121" s="126"/>
      <c r="N121" s="126"/>
      <c r="O121" s="126"/>
      <c r="P121" s="126"/>
      <c r="Q121" s="122"/>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18"/>
      <c r="CE121" s="118"/>
      <c r="CF121" s="118"/>
      <c r="CG121" s="118"/>
      <c r="CH121" s="118"/>
      <c r="CI121" s="118"/>
      <c r="CJ121" s="118"/>
      <c r="CK121" s="118"/>
      <c r="CL121" s="118"/>
      <c r="CM121" s="118"/>
      <c r="CN121" s="118"/>
      <c r="CO121" s="118"/>
      <c r="CP121" s="118"/>
      <c r="CQ121" s="118"/>
      <c r="CR121" s="118"/>
      <c r="CS121" s="118"/>
      <c r="CT121" s="118"/>
      <c r="CU121" s="118"/>
      <c r="CV121" s="118"/>
      <c r="CW121" s="118"/>
      <c r="CX121" s="118"/>
      <c r="CY121" s="118"/>
      <c r="CZ121" s="118"/>
      <c r="DA121" s="118"/>
      <c r="DB121" s="118"/>
    </row>
    <row r="122" spans="1:106" ht="13.5" customHeight="1">
      <c r="A122" s="119"/>
      <c r="B122" s="122"/>
      <c r="C122" s="123"/>
      <c r="D122" s="122"/>
      <c r="E122" s="121"/>
      <c r="F122" s="121"/>
      <c r="G122" s="124"/>
      <c r="H122" s="118"/>
      <c r="I122" s="118"/>
      <c r="J122" s="118"/>
      <c r="K122" s="125"/>
      <c r="L122" s="125"/>
      <c r="M122" s="126"/>
      <c r="N122" s="126"/>
      <c r="O122" s="126"/>
      <c r="P122" s="126"/>
      <c r="Q122" s="122"/>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c r="CE122" s="118"/>
      <c r="CF122" s="118"/>
      <c r="CG122" s="118"/>
      <c r="CH122" s="118"/>
      <c r="CI122" s="118"/>
      <c r="CJ122" s="118"/>
      <c r="CK122" s="118"/>
      <c r="CL122" s="118"/>
      <c r="CM122" s="118"/>
      <c r="CN122" s="118"/>
      <c r="CO122" s="118"/>
      <c r="CP122" s="118"/>
      <c r="CQ122" s="118"/>
      <c r="CR122" s="118"/>
      <c r="CS122" s="118"/>
      <c r="CT122" s="118"/>
      <c r="CU122" s="118"/>
      <c r="CV122" s="118"/>
      <c r="CW122" s="118"/>
      <c r="CX122" s="118"/>
      <c r="CY122" s="118"/>
      <c r="CZ122" s="118"/>
      <c r="DA122" s="118"/>
      <c r="DB122" s="118"/>
    </row>
    <row r="123" spans="1:106" ht="13.5" customHeight="1">
      <c r="A123" s="119"/>
      <c r="B123" s="122"/>
      <c r="C123" s="123"/>
      <c r="D123" s="122"/>
      <c r="E123" s="121"/>
      <c r="F123" s="121"/>
      <c r="G123" s="124"/>
      <c r="H123" s="118"/>
      <c r="I123" s="118"/>
      <c r="J123" s="118"/>
      <c r="K123" s="125"/>
      <c r="L123" s="125"/>
      <c r="M123" s="126"/>
      <c r="N123" s="126"/>
      <c r="O123" s="126"/>
      <c r="P123" s="126"/>
      <c r="Q123" s="122"/>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c r="CF123" s="118"/>
      <c r="CG123" s="118"/>
      <c r="CH123" s="118"/>
      <c r="CI123" s="118"/>
      <c r="CJ123" s="118"/>
      <c r="CK123" s="118"/>
      <c r="CL123" s="118"/>
      <c r="CM123" s="118"/>
      <c r="CN123" s="118"/>
      <c r="CO123" s="118"/>
      <c r="CP123" s="118"/>
      <c r="CQ123" s="118"/>
      <c r="CR123" s="118"/>
      <c r="CS123" s="118"/>
      <c r="CT123" s="118"/>
      <c r="CU123" s="118"/>
      <c r="CV123" s="118"/>
      <c r="CW123" s="118"/>
      <c r="CX123" s="118"/>
      <c r="CY123" s="118"/>
      <c r="CZ123" s="118"/>
      <c r="DA123" s="118"/>
      <c r="DB123" s="118"/>
    </row>
    <row r="124" spans="1:106" ht="13.5" customHeight="1">
      <c r="A124" s="119"/>
      <c r="B124" s="122"/>
      <c r="C124" s="123"/>
      <c r="D124" s="122"/>
      <c r="E124" s="121"/>
      <c r="F124" s="121"/>
      <c r="G124" s="124"/>
      <c r="H124" s="118"/>
      <c r="I124" s="118"/>
      <c r="J124" s="118"/>
      <c r="K124" s="125"/>
      <c r="L124" s="125"/>
      <c r="M124" s="126"/>
      <c r="N124" s="126"/>
      <c r="O124" s="126"/>
      <c r="P124" s="126"/>
      <c r="Q124" s="122"/>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c r="CE124" s="118"/>
      <c r="CF124" s="118"/>
      <c r="CG124" s="118"/>
      <c r="CH124" s="118"/>
      <c r="CI124" s="118"/>
      <c r="CJ124" s="118"/>
      <c r="CK124" s="118"/>
      <c r="CL124" s="118"/>
      <c r="CM124" s="118"/>
      <c r="CN124" s="118"/>
      <c r="CO124" s="118"/>
      <c r="CP124" s="118"/>
      <c r="CQ124" s="118"/>
      <c r="CR124" s="118"/>
      <c r="CS124" s="118"/>
      <c r="CT124" s="118"/>
      <c r="CU124" s="118"/>
      <c r="CV124" s="118"/>
      <c r="CW124" s="118"/>
      <c r="CX124" s="118"/>
      <c r="CY124" s="118"/>
      <c r="CZ124" s="118"/>
      <c r="DA124" s="118"/>
      <c r="DB124" s="118"/>
    </row>
    <row r="125" spans="1:106" ht="13.5" customHeight="1">
      <c r="A125" s="119"/>
      <c r="B125" s="122"/>
      <c r="C125" s="123"/>
      <c r="D125" s="122"/>
      <c r="E125" s="121"/>
      <c r="F125" s="121"/>
      <c r="G125" s="124"/>
      <c r="H125" s="118"/>
      <c r="I125" s="118"/>
      <c r="J125" s="118"/>
      <c r="K125" s="125"/>
      <c r="L125" s="125"/>
      <c r="M125" s="126"/>
      <c r="N125" s="126"/>
      <c r="O125" s="126"/>
      <c r="P125" s="126"/>
      <c r="Q125" s="122"/>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c r="BK125" s="118"/>
      <c r="BL125" s="118"/>
      <c r="BM125" s="118"/>
      <c r="BN125" s="118"/>
      <c r="BO125" s="118"/>
      <c r="BP125" s="118"/>
      <c r="BQ125" s="118"/>
      <c r="BR125" s="118"/>
      <c r="BS125" s="118"/>
      <c r="BT125" s="118"/>
      <c r="BU125" s="118"/>
      <c r="BV125" s="118"/>
      <c r="BW125" s="118"/>
      <c r="BX125" s="118"/>
      <c r="BY125" s="118"/>
      <c r="BZ125" s="118"/>
      <c r="CA125" s="118"/>
      <c r="CB125" s="118"/>
      <c r="CC125" s="118"/>
      <c r="CD125" s="118"/>
      <c r="CE125" s="118"/>
      <c r="CF125" s="118"/>
      <c r="CG125" s="118"/>
      <c r="CH125" s="118"/>
      <c r="CI125" s="118"/>
      <c r="CJ125" s="118"/>
      <c r="CK125" s="118"/>
      <c r="CL125" s="118"/>
      <c r="CM125" s="118"/>
      <c r="CN125" s="118"/>
      <c r="CO125" s="118"/>
      <c r="CP125" s="118"/>
      <c r="CQ125" s="118"/>
      <c r="CR125" s="118"/>
      <c r="CS125" s="118"/>
      <c r="CT125" s="118"/>
      <c r="CU125" s="118"/>
      <c r="CV125" s="118"/>
      <c r="CW125" s="118"/>
      <c r="CX125" s="118"/>
      <c r="CY125" s="118"/>
      <c r="CZ125" s="118"/>
      <c r="DA125" s="118"/>
      <c r="DB125" s="118"/>
    </row>
    <row r="126" spans="1:106" ht="13.5" customHeight="1">
      <c r="A126" s="119"/>
      <c r="B126" s="122"/>
      <c r="C126" s="123"/>
      <c r="D126" s="122"/>
      <c r="E126" s="121"/>
      <c r="F126" s="121"/>
      <c r="G126" s="124"/>
      <c r="H126" s="118"/>
      <c r="I126" s="118"/>
      <c r="J126" s="118"/>
      <c r="K126" s="125"/>
      <c r="L126" s="125"/>
      <c r="M126" s="126"/>
      <c r="N126" s="126"/>
      <c r="O126" s="126"/>
      <c r="P126" s="126"/>
      <c r="Q126" s="122"/>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c r="BK126" s="118"/>
      <c r="BL126" s="118"/>
      <c r="BM126" s="118"/>
      <c r="BN126" s="118"/>
      <c r="BO126" s="118"/>
      <c r="BP126" s="118"/>
      <c r="BQ126" s="118"/>
      <c r="BR126" s="118"/>
      <c r="BS126" s="118"/>
      <c r="BT126" s="118"/>
      <c r="BU126" s="118"/>
      <c r="BV126" s="118"/>
      <c r="BW126" s="118"/>
      <c r="BX126" s="118"/>
      <c r="BY126" s="118"/>
      <c r="BZ126" s="118"/>
      <c r="CA126" s="118"/>
      <c r="CB126" s="118"/>
      <c r="CC126" s="118"/>
      <c r="CD126" s="118"/>
      <c r="CE126" s="118"/>
      <c r="CF126" s="118"/>
      <c r="CG126" s="118"/>
      <c r="CH126" s="118"/>
      <c r="CI126" s="118"/>
      <c r="CJ126" s="118"/>
      <c r="CK126" s="118"/>
      <c r="CL126" s="118"/>
      <c r="CM126" s="118"/>
      <c r="CN126" s="118"/>
      <c r="CO126" s="118"/>
      <c r="CP126" s="118"/>
      <c r="CQ126" s="118"/>
      <c r="CR126" s="118"/>
      <c r="CS126" s="118"/>
      <c r="CT126" s="118"/>
      <c r="CU126" s="118"/>
      <c r="CV126" s="118"/>
      <c r="CW126" s="118"/>
      <c r="CX126" s="118"/>
      <c r="CY126" s="118"/>
      <c r="CZ126" s="118"/>
      <c r="DA126" s="118"/>
      <c r="DB126" s="118"/>
    </row>
    <row r="127" spans="1:106" ht="13.5" customHeight="1">
      <c r="A127" s="119"/>
      <c r="B127" s="122"/>
      <c r="C127" s="123"/>
      <c r="D127" s="122"/>
      <c r="E127" s="121"/>
      <c r="F127" s="121"/>
      <c r="G127" s="124"/>
      <c r="H127" s="118"/>
      <c r="I127" s="118"/>
      <c r="J127" s="118"/>
      <c r="K127" s="125"/>
      <c r="L127" s="125"/>
      <c r="M127" s="126"/>
      <c r="N127" s="126"/>
      <c r="O127" s="126"/>
      <c r="P127" s="126"/>
      <c r="Q127" s="122"/>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118"/>
      <c r="BT127" s="118"/>
      <c r="BU127" s="118"/>
      <c r="BV127" s="118"/>
      <c r="BW127" s="118"/>
      <c r="BX127" s="118"/>
      <c r="BY127" s="118"/>
      <c r="BZ127" s="118"/>
      <c r="CA127" s="118"/>
      <c r="CB127" s="118"/>
      <c r="CC127" s="118"/>
      <c r="CD127" s="118"/>
      <c r="CE127" s="118"/>
      <c r="CF127" s="118"/>
      <c r="CG127" s="118"/>
      <c r="CH127" s="118"/>
      <c r="CI127" s="118"/>
      <c r="CJ127" s="118"/>
      <c r="CK127" s="118"/>
      <c r="CL127" s="118"/>
      <c r="CM127" s="118"/>
      <c r="CN127" s="118"/>
      <c r="CO127" s="118"/>
      <c r="CP127" s="118"/>
      <c r="CQ127" s="118"/>
      <c r="CR127" s="118"/>
      <c r="CS127" s="118"/>
      <c r="CT127" s="118"/>
      <c r="CU127" s="118"/>
      <c r="CV127" s="118"/>
      <c r="CW127" s="118"/>
      <c r="CX127" s="118"/>
      <c r="CY127" s="118"/>
      <c r="CZ127" s="118"/>
      <c r="DA127" s="118"/>
      <c r="DB127" s="118"/>
    </row>
    <row r="128" spans="1:106" ht="13.5" customHeight="1">
      <c r="A128" s="119"/>
      <c r="B128" s="122"/>
      <c r="C128" s="123"/>
      <c r="D128" s="122"/>
      <c r="E128" s="121"/>
      <c r="F128" s="121"/>
      <c r="G128" s="124"/>
      <c r="H128" s="118"/>
      <c r="I128" s="118"/>
      <c r="J128" s="118"/>
      <c r="K128" s="125"/>
      <c r="L128" s="125"/>
      <c r="M128" s="126"/>
      <c r="N128" s="126"/>
      <c r="O128" s="126"/>
      <c r="P128" s="126"/>
      <c r="Q128" s="122"/>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8"/>
      <c r="CC128" s="118"/>
      <c r="CD128" s="118"/>
      <c r="CE128" s="118"/>
      <c r="CF128" s="118"/>
      <c r="CG128" s="118"/>
      <c r="CH128" s="118"/>
      <c r="CI128" s="118"/>
      <c r="CJ128" s="118"/>
      <c r="CK128" s="118"/>
      <c r="CL128" s="118"/>
      <c r="CM128" s="118"/>
      <c r="CN128" s="118"/>
      <c r="CO128" s="118"/>
      <c r="CP128" s="118"/>
      <c r="CQ128" s="118"/>
      <c r="CR128" s="118"/>
      <c r="CS128" s="118"/>
      <c r="CT128" s="118"/>
      <c r="CU128" s="118"/>
      <c r="CV128" s="118"/>
      <c r="CW128" s="118"/>
      <c r="CX128" s="118"/>
      <c r="CY128" s="118"/>
      <c r="CZ128" s="118"/>
      <c r="DA128" s="118"/>
      <c r="DB128" s="118"/>
    </row>
    <row r="129" spans="1:106" ht="13.5" customHeight="1">
      <c r="A129" s="119"/>
      <c r="B129" s="122"/>
      <c r="C129" s="123"/>
      <c r="D129" s="122"/>
      <c r="E129" s="121"/>
      <c r="F129" s="121"/>
      <c r="G129" s="124"/>
      <c r="H129" s="118"/>
      <c r="I129" s="118"/>
      <c r="J129" s="118"/>
      <c r="K129" s="125"/>
      <c r="L129" s="125"/>
      <c r="M129" s="126"/>
      <c r="N129" s="126"/>
      <c r="O129" s="126"/>
      <c r="P129" s="126"/>
      <c r="Q129" s="122"/>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118"/>
      <c r="BT129" s="118"/>
      <c r="BU129" s="118"/>
      <c r="BV129" s="118"/>
      <c r="BW129" s="118"/>
      <c r="BX129" s="118"/>
      <c r="BY129" s="118"/>
      <c r="BZ129" s="118"/>
      <c r="CA129" s="118"/>
      <c r="CB129" s="118"/>
      <c r="CC129" s="118"/>
      <c r="CD129" s="118"/>
      <c r="CE129" s="118"/>
      <c r="CF129" s="118"/>
      <c r="CG129" s="118"/>
      <c r="CH129" s="118"/>
      <c r="CI129" s="118"/>
      <c r="CJ129" s="118"/>
      <c r="CK129" s="118"/>
      <c r="CL129" s="118"/>
      <c r="CM129" s="118"/>
      <c r="CN129" s="118"/>
      <c r="CO129" s="118"/>
      <c r="CP129" s="118"/>
      <c r="CQ129" s="118"/>
      <c r="CR129" s="118"/>
      <c r="CS129" s="118"/>
      <c r="CT129" s="118"/>
      <c r="CU129" s="118"/>
      <c r="CV129" s="118"/>
      <c r="CW129" s="118"/>
      <c r="CX129" s="118"/>
      <c r="CY129" s="118"/>
      <c r="CZ129" s="118"/>
      <c r="DA129" s="118"/>
      <c r="DB129" s="118"/>
    </row>
    <row r="130" spans="1:106" ht="13.5" customHeight="1">
      <c r="A130" s="119"/>
      <c r="B130" s="122"/>
      <c r="C130" s="123"/>
      <c r="D130" s="122"/>
      <c r="E130" s="121"/>
      <c r="F130" s="121"/>
      <c r="G130" s="124"/>
      <c r="H130" s="118"/>
      <c r="I130" s="118"/>
      <c r="J130" s="118"/>
      <c r="K130" s="125"/>
      <c r="L130" s="125"/>
      <c r="M130" s="126"/>
      <c r="N130" s="126"/>
      <c r="O130" s="126"/>
      <c r="P130" s="126"/>
      <c r="Q130" s="122"/>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18"/>
      <c r="BR130" s="118"/>
      <c r="BS130" s="118"/>
      <c r="BT130" s="118"/>
      <c r="BU130" s="118"/>
      <c r="BV130" s="118"/>
      <c r="BW130" s="118"/>
      <c r="BX130" s="118"/>
      <c r="BY130" s="118"/>
      <c r="BZ130" s="118"/>
      <c r="CA130" s="118"/>
      <c r="CB130" s="118"/>
      <c r="CC130" s="118"/>
      <c r="CD130" s="118"/>
      <c r="CE130" s="118"/>
      <c r="CF130" s="118"/>
      <c r="CG130" s="118"/>
      <c r="CH130" s="118"/>
      <c r="CI130" s="118"/>
      <c r="CJ130" s="118"/>
      <c r="CK130" s="118"/>
      <c r="CL130" s="118"/>
      <c r="CM130" s="118"/>
      <c r="CN130" s="118"/>
      <c r="CO130" s="118"/>
      <c r="CP130" s="118"/>
      <c r="CQ130" s="118"/>
      <c r="CR130" s="118"/>
      <c r="CS130" s="118"/>
      <c r="CT130" s="118"/>
      <c r="CU130" s="118"/>
      <c r="CV130" s="118"/>
      <c r="CW130" s="118"/>
      <c r="CX130" s="118"/>
      <c r="CY130" s="118"/>
      <c r="CZ130" s="118"/>
      <c r="DA130" s="118"/>
      <c r="DB130" s="118"/>
    </row>
    <row r="131" spans="1:106" ht="13.5" customHeight="1">
      <c r="A131" s="119"/>
      <c r="B131" s="122"/>
      <c r="C131" s="123"/>
      <c r="D131" s="122"/>
      <c r="E131" s="121"/>
      <c r="F131" s="121"/>
      <c r="G131" s="124"/>
      <c r="H131" s="118"/>
      <c r="I131" s="118"/>
      <c r="J131" s="118"/>
      <c r="K131" s="125"/>
      <c r="L131" s="125"/>
      <c r="M131" s="126"/>
      <c r="N131" s="126"/>
      <c r="O131" s="126"/>
      <c r="P131" s="126"/>
      <c r="Q131" s="122"/>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118"/>
      <c r="BT131" s="118"/>
      <c r="BU131" s="118"/>
      <c r="BV131" s="118"/>
      <c r="BW131" s="118"/>
      <c r="BX131" s="118"/>
      <c r="BY131" s="118"/>
      <c r="BZ131" s="118"/>
      <c r="CA131" s="118"/>
      <c r="CB131" s="118"/>
      <c r="CC131" s="118"/>
      <c r="CD131" s="118"/>
      <c r="CE131" s="118"/>
      <c r="CF131" s="118"/>
      <c r="CG131" s="118"/>
      <c r="CH131" s="118"/>
      <c r="CI131" s="118"/>
      <c r="CJ131" s="118"/>
      <c r="CK131" s="118"/>
      <c r="CL131" s="118"/>
      <c r="CM131" s="118"/>
      <c r="CN131" s="118"/>
      <c r="CO131" s="118"/>
      <c r="CP131" s="118"/>
      <c r="CQ131" s="118"/>
      <c r="CR131" s="118"/>
      <c r="CS131" s="118"/>
      <c r="CT131" s="118"/>
      <c r="CU131" s="118"/>
      <c r="CV131" s="118"/>
      <c r="CW131" s="118"/>
      <c r="CX131" s="118"/>
      <c r="CY131" s="118"/>
      <c r="CZ131" s="118"/>
      <c r="DA131" s="118"/>
      <c r="DB131" s="118"/>
    </row>
    <row r="132" spans="1:106" ht="13.5" customHeight="1">
      <c r="A132" s="119"/>
      <c r="B132" s="122"/>
      <c r="C132" s="123"/>
      <c r="D132" s="122"/>
      <c r="E132" s="121"/>
      <c r="F132" s="121"/>
      <c r="G132" s="124"/>
      <c r="H132" s="118"/>
      <c r="I132" s="118"/>
      <c r="J132" s="118"/>
      <c r="K132" s="125"/>
      <c r="L132" s="125"/>
      <c r="M132" s="126"/>
      <c r="N132" s="126"/>
      <c r="O132" s="126"/>
      <c r="P132" s="126"/>
      <c r="Q132" s="122"/>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118"/>
      <c r="CB132" s="118"/>
      <c r="CC132" s="118"/>
      <c r="CD132" s="118"/>
      <c r="CE132" s="118"/>
      <c r="CF132" s="118"/>
      <c r="CG132" s="118"/>
      <c r="CH132" s="118"/>
      <c r="CI132" s="118"/>
      <c r="CJ132" s="118"/>
      <c r="CK132" s="118"/>
      <c r="CL132" s="118"/>
      <c r="CM132" s="118"/>
      <c r="CN132" s="118"/>
      <c r="CO132" s="118"/>
      <c r="CP132" s="118"/>
      <c r="CQ132" s="118"/>
      <c r="CR132" s="118"/>
      <c r="CS132" s="118"/>
      <c r="CT132" s="118"/>
      <c r="CU132" s="118"/>
      <c r="CV132" s="118"/>
      <c r="CW132" s="118"/>
      <c r="CX132" s="118"/>
      <c r="CY132" s="118"/>
      <c r="CZ132" s="118"/>
      <c r="DA132" s="118"/>
      <c r="DB132" s="118"/>
    </row>
    <row r="133" spans="1:106" ht="13.5" customHeight="1">
      <c r="A133" s="119"/>
      <c r="B133" s="122"/>
      <c r="C133" s="123"/>
      <c r="D133" s="122"/>
      <c r="E133" s="121"/>
      <c r="F133" s="121"/>
      <c r="G133" s="124"/>
      <c r="H133" s="118"/>
      <c r="I133" s="118"/>
      <c r="J133" s="118"/>
      <c r="K133" s="125"/>
      <c r="L133" s="125"/>
      <c r="M133" s="126"/>
      <c r="N133" s="126"/>
      <c r="O133" s="126"/>
      <c r="P133" s="126"/>
      <c r="Q133" s="122"/>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18"/>
      <c r="CD133" s="118"/>
      <c r="CE133" s="118"/>
      <c r="CF133" s="118"/>
      <c r="CG133" s="118"/>
      <c r="CH133" s="118"/>
      <c r="CI133" s="118"/>
      <c r="CJ133" s="118"/>
      <c r="CK133" s="118"/>
      <c r="CL133" s="118"/>
      <c r="CM133" s="118"/>
      <c r="CN133" s="118"/>
      <c r="CO133" s="118"/>
      <c r="CP133" s="118"/>
      <c r="CQ133" s="118"/>
      <c r="CR133" s="118"/>
      <c r="CS133" s="118"/>
      <c r="CT133" s="118"/>
      <c r="CU133" s="118"/>
      <c r="CV133" s="118"/>
      <c r="CW133" s="118"/>
      <c r="CX133" s="118"/>
      <c r="CY133" s="118"/>
      <c r="CZ133" s="118"/>
      <c r="DA133" s="118"/>
      <c r="DB133" s="118"/>
    </row>
    <row r="134" spans="1:106" ht="13.5" customHeight="1">
      <c r="A134" s="119"/>
      <c r="B134" s="122"/>
      <c r="C134" s="123"/>
      <c r="D134" s="122"/>
      <c r="E134" s="121"/>
      <c r="F134" s="121"/>
      <c r="G134" s="124"/>
      <c r="H134" s="118"/>
      <c r="I134" s="118"/>
      <c r="J134" s="118"/>
      <c r="K134" s="125"/>
      <c r="L134" s="125"/>
      <c r="M134" s="126"/>
      <c r="N134" s="126"/>
      <c r="O134" s="126"/>
      <c r="P134" s="126"/>
      <c r="Q134" s="122"/>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row>
    <row r="135" spans="1:106" ht="13.5" customHeight="1">
      <c r="A135" s="119"/>
      <c r="B135" s="122"/>
      <c r="C135" s="123"/>
      <c r="D135" s="122"/>
      <c r="E135" s="121"/>
      <c r="F135" s="121"/>
      <c r="G135" s="124"/>
      <c r="H135" s="118"/>
      <c r="I135" s="118"/>
      <c r="J135" s="118"/>
      <c r="K135" s="125"/>
      <c r="L135" s="125"/>
      <c r="M135" s="126"/>
      <c r="N135" s="126"/>
      <c r="O135" s="126"/>
      <c r="P135" s="126"/>
      <c r="Q135" s="122"/>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118"/>
      <c r="BP135" s="118"/>
      <c r="BQ135" s="118"/>
      <c r="BR135" s="118"/>
      <c r="BS135" s="118"/>
      <c r="BT135" s="118"/>
      <c r="BU135" s="118"/>
      <c r="BV135" s="118"/>
      <c r="BW135" s="118"/>
      <c r="BX135" s="118"/>
      <c r="BY135" s="118"/>
      <c r="BZ135" s="118"/>
      <c r="CA135" s="118"/>
      <c r="CB135" s="118"/>
      <c r="CC135" s="118"/>
      <c r="CD135" s="118"/>
      <c r="CE135" s="118"/>
      <c r="CF135" s="118"/>
      <c r="CG135" s="118"/>
      <c r="CH135" s="118"/>
      <c r="CI135" s="118"/>
      <c r="CJ135" s="118"/>
      <c r="CK135" s="118"/>
      <c r="CL135" s="118"/>
      <c r="CM135" s="118"/>
      <c r="CN135" s="118"/>
      <c r="CO135" s="118"/>
      <c r="CP135" s="118"/>
      <c r="CQ135" s="118"/>
      <c r="CR135" s="118"/>
      <c r="CS135" s="118"/>
      <c r="CT135" s="118"/>
      <c r="CU135" s="118"/>
      <c r="CV135" s="118"/>
      <c r="CW135" s="118"/>
      <c r="CX135" s="118"/>
      <c r="CY135" s="118"/>
      <c r="CZ135" s="118"/>
      <c r="DA135" s="118"/>
      <c r="DB135" s="118"/>
    </row>
    <row r="136" spans="1:106" ht="13.5" customHeight="1">
      <c r="A136" s="119"/>
      <c r="B136" s="122"/>
      <c r="C136" s="123"/>
      <c r="D136" s="122"/>
      <c r="E136" s="121"/>
      <c r="F136" s="121"/>
      <c r="G136" s="124"/>
      <c r="H136" s="118"/>
      <c r="I136" s="118"/>
      <c r="J136" s="118"/>
      <c r="K136" s="125"/>
      <c r="L136" s="125"/>
      <c r="M136" s="126"/>
      <c r="N136" s="126"/>
      <c r="O136" s="126"/>
      <c r="P136" s="126"/>
      <c r="Q136" s="122"/>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118"/>
      <c r="BP136" s="118"/>
      <c r="BQ136" s="118"/>
      <c r="BR136" s="118"/>
      <c r="BS136" s="118"/>
      <c r="BT136" s="118"/>
      <c r="BU136" s="118"/>
      <c r="BV136" s="118"/>
      <c r="BW136" s="118"/>
      <c r="BX136" s="118"/>
      <c r="BY136" s="118"/>
      <c r="BZ136" s="118"/>
      <c r="CA136" s="118"/>
      <c r="CB136" s="118"/>
      <c r="CC136" s="118"/>
      <c r="CD136" s="118"/>
      <c r="CE136" s="118"/>
      <c r="CF136" s="118"/>
      <c r="CG136" s="118"/>
      <c r="CH136" s="118"/>
      <c r="CI136" s="118"/>
      <c r="CJ136" s="118"/>
      <c r="CK136" s="118"/>
      <c r="CL136" s="118"/>
      <c r="CM136" s="118"/>
      <c r="CN136" s="118"/>
      <c r="CO136" s="118"/>
      <c r="CP136" s="118"/>
      <c r="CQ136" s="118"/>
      <c r="CR136" s="118"/>
      <c r="CS136" s="118"/>
      <c r="CT136" s="118"/>
      <c r="CU136" s="118"/>
      <c r="CV136" s="118"/>
      <c r="CW136" s="118"/>
      <c r="CX136" s="118"/>
      <c r="CY136" s="118"/>
      <c r="CZ136" s="118"/>
      <c r="DA136" s="118"/>
      <c r="DB136" s="118"/>
    </row>
    <row r="137" spans="1:106" ht="13.5" customHeight="1">
      <c r="A137" s="119"/>
      <c r="B137" s="122"/>
      <c r="C137" s="123"/>
      <c r="D137" s="122"/>
      <c r="E137" s="121"/>
      <c r="F137" s="121"/>
      <c r="G137" s="124"/>
      <c r="H137" s="118"/>
      <c r="I137" s="118"/>
      <c r="J137" s="118"/>
      <c r="K137" s="125"/>
      <c r="L137" s="125"/>
      <c r="M137" s="126"/>
      <c r="N137" s="126"/>
      <c r="O137" s="126"/>
      <c r="P137" s="126"/>
      <c r="Q137" s="122"/>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118"/>
      <c r="BP137" s="118"/>
      <c r="BQ137" s="118"/>
      <c r="BR137" s="118"/>
      <c r="BS137" s="118"/>
      <c r="BT137" s="118"/>
      <c r="BU137" s="118"/>
      <c r="BV137" s="118"/>
      <c r="BW137" s="118"/>
      <c r="BX137" s="118"/>
      <c r="BY137" s="118"/>
      <c r="BZ137" s="118"/>
      <c r="CA137" s="118"/>
      <c r="CB137" s="118"/>
      <c r="CC137" s="118"/>
      <c r="CD137" s="118"/>
      <c r="CE137" s="118"/>
      <c r="CF137" s="118"/>
      <c r="CG137" s="118"/>
      <c r="CH137" s="118"/>
      <c r="CI137" s="118"/>
      <c r="CJ137" s="118"/>
      <c r="CK137" s="118"/>
      <c r="CL137" s="118"/>
      <c r="CM137" s="118"/>
      <c r="CN137" s="118"/>
      <c r="CO137" s="118"/>
      <c r="CP137" s="118"/>
      <c r="CQ137" s="118"/>
      <c r="CR137" s="118"/>
      <c r="CS137" s="118"/>
      <c r="CT137" s="118"/>
      <c r="CU137" s="118"/>
      <c r="CV137" s="118"/>
      <c r="CW137" s="118"/>
      <c r="CX137" s="118"/>
      <c r="CY137" s="118"/>
      <c r="CZ137" s="118"/>
      <c r="DA137" s="118"/>
      <c r="DB137" s="118"/>
    </row>
    <row r="138" spans="1:106" ht="13.5" customHeight="1">
      <c r="A138" s="119"/>
      <c r="B138" s="122"/>
      <c r="C138" s="123"/>
      <c r="D138" s="122"/>
      <c r="E138" s="121"/>
      <c r="F138" s="121"/>
      <c r="G138" s="124"/>
      <c r="H138" s="118"/>
      <c r="I138" s="118"/>
      <c r="J138" s="118"/>
      <c r="K138" s="125"/>
      <c r="L138" s="125"/>
      <c r="M138" s="126"/>
      <c r="N138" s="126"/>
      <c r="O138" s="126"/>
      <c r="P138" s="126"/>
      <c r="Q138" s="122"/>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118"/>
      <c r="BQ138" s="118"/>
      <c r="BR138" s="118"/>
      <c r="BS138" s="118"/>
      <c r="BT138" s="118"/>
      <c r="BU138" s="118"/>
      <c r="BV138" s="118"/>
      <c r="BW138" s="118"/>
      <c r="BX138" s="118"/>
      <c r="BY138" s="118"/>
      <c r="BZ138" s="118"/>
      <c r="CA138" s="118"/>
      <c r="CB138" s="118"/>
      <c r="CC138" s="118"/>
      <c r="CD138" s="118"/>
      <c r="CE138" s="118"/>
      <c r="CF138" s="118"/>
      <c r="CG138" s="118"/>
      <c r="CH138" s="118"/>
      <c r="CI138" s="118"/>
      <c r="CJ138" s="118"/>
      <c r="CK138" s="118"/>
      <c r="CL138" s="118"/>
      <c r="CM138" s="118"/>
      <c r="CN138" s="118"/>
      <c r="CO138" s="118"/>
      <c r="CP138" s="118"/>
      <c r="CQ138" s="118"/>
      <c r="CR138" s="118"/>
      <c r="CS138" s="118"/>
      <c r="CT138" s="118"/>
      <c r="CU138" s="118"/>
      <c r="CV138" s="118"/>
      <c r="CW138" s="118"/>
      <c r="CX138" s="118"/>
      <c r="CY138" s="118"/>
      <c r="CZ138" s="118"/>
      <c r="DA138" s="118"/>
      <c r="DB138" s="118"/>
    </row>
    <row r="139" spans="1:106" ht="13.5" customHeight="1">
      <c r="A139" s="119"/>
      <c r="B139" s="122"/>
      <c r="C139" s="123"/>
      <c r="D139" s="122"/>
      <c r="E139" s="121"/>
      <c r="F139" s="121"/>
      <c r="G139" s="124"/>
      <c r="H139" s="118"/>
      <c r="I139" s="118"/>
      <c r="J139" s="118"/>
      <c r="K139" s="125"/>
      <c r="L139" s="125"/>
      <c r="M139" s="126"/>
      <c r="N139" s="126"/>
      <c r="O139" s="126"/>
      <c r="P139" s="126"/>
      <c r="Q139" s="122"/>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c r="BK139" s="118"/>
      <c r="BL139" s="118"/>
      <c r="BM139" s="118"/>
      <c r="BN139" s="118"/>
      <c r="BO139" s="118"/>
      <c r="BP139" s="118"/>
      <c r="BQ139" s="118"/>
      <c r="BR139" s="118"/>
      <c r="BS139" s="118"/>
      <c r="BT139" s="118"/>
      <c r="BU139" s="118"/>
      <c r="BV139" s="118"/>
      <c r="BW139" s="118"/>
      <c r="BX139" s="118"/>
      <c r="BY139" s="118"/>
      <c r="BZ139" s="118"/>
      <c r="CA139" s="118"/>
      <c r="CB139" s="118"/>
      <c r="CC139" s="118"/>
      <c r="CD139" s="118"/>
      <c r="CE139" s="118"/>
      <c r="CF139" s="118"/>
      <c r="CG139" s="118"/>
      <c r="CH139" s="118"/>
      <c r="CI139" s="118"/>
      <c r="CJ139" s="118"/>
      <c r="CK139" s="118"/>
      <c r="CL139" s="118"/>
      <c r="CM139" s="118"/>
      <c r="CN139" s="118"/>
      <c r="CO139" s="118"/>
      <c r="CP139" s="118"/>
      <c r="CQ139" s="118"/>
      <c r="CR139" s="118"/>
      <c r="CS139" s="118"/>
      <c r="CT139" s="118"/>
      <c r="CU139" s="118"/>
      <c r="CV139" s="118"/>
      <c r="CW139" s="118"/>
      <c r="CX139" s="118"/>
      <c r="CY139" s="118"/>
      <c r="CZ139" s="118"/>
      <c r="DA139" s="118"/>
      <c r="DB139" s="118"/>
    </row>
    <row r="140" spans="1:106" ht="13.5" customHeight="1">
      <c r="A140" s="119"/>
      <c r="B140" s="122"/>
      <c r="C140" s="123"/>
      <c r="D140" s="122"/>
      <c r="E140" s="121"/>
      <c r="F140" s="121"/>
      <c r="G140" s="124"/>
      <c r="H140" s="118"/>
      <c r="I140" s="118"/>
      <c r="J140" s="118"/>
      <c r="K140" s="125"/>
      <c r="L140" s="125"/>
      <c r="M140" s="126"/>
      <c r="N140" s="126"/>
      <c r="O140" s="126"/>
      <c r="P140" s="126"/>
      <c r="Q140" s="122"/>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c r="BF140" s="118"/>
      <c r="BG140" s="118"/>
      <c r="BH140" s="118"/>
      <c r="BI140" s="118"/>
      <c r="BJ140" s="118"/>
      <c r="BK140" s="118"/>
      <c r="BL140" s="118"/>
      <c r="BM140" s="118"/>
      <c r="BN140" s="118"/>
      <c r="BO140" s="118"/>
      <c r="BP140" s="118"/>
      <c r="BQ140" s="118"/>
      <c r="BR140" s="118"/>
      <c r="BS140" s="118"/>
      <c r="BT140" s="118"/>
      <c r="BU140" s="118"/>
      <c r="BV140" s="118"/>
      <c r="BW140" s="118"/>
      <c r="BX140" s="118"/>
      <c r="BY140" s="118"/>
      <c r="BZ140" s="118"/>
      <c r="CA140" s="118"/>
      <c r="CB140" s="118"/>
      <c r="CC140" s="118"/>
      <c r="CD140" s="118"/>
      <c r="CE140" s="118"/>
      <c r="CF140" s="118"/>
      <c r="CG140" s="118"/>
      <c r="CH140" s="118"/>
      <c r="CI140" s="118"/>
      <c r="CJ140" s="118"/>
      <c r="CK140" s="118"/>
      <c r="CL140" s="118"/>
      <c r="CM140" s="118"/>
      <c r="CN140" s="118"/>
      <c r="CO140" s="118"/>
      <c r="CP140" s="118"/>
      <c r="CQ140" s="118"/>
      <c r="CR140" s="118"/>
      <c r="CS140" s="118"/>
      <c r="CT140" s="118"/>
      <c r="CU140" s="118"/>
      <c r="CV140" s="118"/>
      <c r="CW140" s="118"/>
      <c r="CX140" s="118"/>
      <c r="CY140" s="118"/>
      <c r="CZ140" s="118"/>
      <c r="DA140" s="118"/>
      <c r="DB140" s="118"/>
    </row>
    <row r="141" spans="1:106" ht="13.5" customHeight="1">
      <c r="A141" s="119"/>
      <c r="B141" s="122"/>
      <c r="C141" s="123"/>
      <c r="D141" s="122"/>
      <c r="E141" s="121"/>
      <c r="F141" s="121"/>
      <c r="G141" s="124"/>
      <c r="H141" s="118"/>
      <c r="I141" s="118"/>
      <c r="J141" s="118"/>
      <c r="K141" s="125"/>
      <c r="L141" s="125"/>
      <c r="M141" s="126"/>
      <c r="N141" s="126"/>
      <c r="O141" s="126"/>
      <c r="P141" s="126"/>
      <c r="Q141" s="122"/>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c r="BF141" s="118"/>
      <c r="BG141" s="118"/>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c r="CE141" s="118"/>
      <c r="CF141" s="118"/>
      <c r="CG141" s="118"/>
      <c r="CH141" s="118"/>
      <c r="CI141" s="118"/>
      <c r="CJ141" s="118"/>
      <c r="CK141" s="118"/>
      <c r="CL141" s="118"/>
      <c r="CM141" s="118"/>
      <c r="CN141" s="118"/>
      <c r="CO141" s="118"/>
      <c r="CP141" s="118"/>
      <c r="CQ141" s="118"/>
      <c r="CR141" s="118"/>
      <c r="CS141" s="118"/>
      <c r="CT141" s="118"/>
      <c r="CU141" s="118"/>
      <c r="CV141" s="118"/>
      <c r="CW141" s="118"/>
      <c r="CX141" s="118"/>
      <c r="CY141" s="118"/>
      <c r="CZ141" s="118"/>
      <c r="DA141" s="118"/>
      <c r="DB141" s="118"/>
    </row>
    <row r="142" spans="1:106" ht="13.5" customHeight="1">
      <c r="A142" s="119"/>
      <c r="B142" s="122"/>
      <c r="C142" s="123"/>
      <c r="D142" s="122"/>
      <c r="E142" s="121"/>
      <c r="F142" s="121"/>
      <c r="G142" s="124"/>
      <c r="H142" s="118"/>
      <c r="I142" s="118"/>
      <c r="J142" s="118"/>
      <c r="K142" s="125"/>
      <c r="L142" s="125"/>
      <c r="M142" s="126"/>
      <c r="N142" s="126"/>
      <c r="O142" s="126"/>
      <c r="P142" s="126"/>
      <c r="Q142" s="122"/>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c r="CE142" s="118"/>
      <c r="CF142" s="118"/>
      <c r="CG142" s="118"/>
      <c r="CH142" s="118"/>
      <c r="CI142" s="118"/>
      <c r="CJ142" s="118"/>
      <c r="CK142" s="118"/>
      <c r="CL142" s="118"/>
      <c r="CM142" s="118"/>
      <c r="CN142" s="118"/>
      <c r="CO142" s="118"/>
      <c r="CP142" s="118"/>
      <c r="CQ142" s="118"/>
      <c r="CR142" s="118"/>
      <c r="CS142" s="118"/>
      <c r="CT142" s="118"/>
      <c r="CU142" s="118"/>
      <c r="CV142" s="118"/>
      <c r="CW142" s="118"/>
      <c r="CX142" s="118"/>
      <c r="CY142" s="118"/>
      <c r="CZ142" s="118"/>
      <c r="DA142" s="118"/>
      <c r="DB142" s="118"/>
    </row>
    <row r="143" spans="1:106" ht="13.5" customHeight="1">
      <c r="A143" s="119"/>
      <c r="B143" s="122"/>
      <c r="C143" s="123"/>
      <c r="D143" s="122"/>
      <c r="E143" s="121"/>
      <c r="F143" s="121"/>
      <c r="G143" s="124"/>
      <c r="H143" s="118"/>
      <c r="I143" s="118"/>
      <c r="J143" s="118"/>
      <c r="K143" s="125"/>
      <c r="L143" s="125"/>
      <c r="M143" s="126"/>
      <c r="N143" s="126"/>
      <c r="O143" s="126"/>
      <c r="P143" s="126"/>
      <c r="Q143" s="122"/>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c r="CE143" s="118"/>
      <c r="CF143" s="118"/>
      <c r="CG143" s="118"/>
      <c r="CH143" s="118"/>
      <c r="CI143" s="118"/>
      <c r="CJ143" s="118"/>
      <c r="CK143" s="118"/>
      <c r="CL143" s="118"/>
      <c r="CM143" s="118"/>
      <c r="CN143" s="118"/>
      <c r="CO143" s="118"/>
      <c r="CP143" s="118"/>
      <c r="CQ143" s="118"/>
      <c r="CR143" s="118"/>
      <c r="CS143" s="118"/>
      <c r="CT143" s="118"/>
      <c r="CU143" s="118"/>
      <c r="CV143" s="118"/>
      <c r="CW143" s="118"/>
      <c r="CX143" s="118"/>
      <c r="CY143" s="118"/>
      <c r="CZ143" s="118"/>
      <c r="DA143" s="118"/>
      <c r="DB143" s="118"/>
    </row>
    <row r="144" spans="1:106" ht="13.5" customHeight="1">
      <c r="A144" s="119"/>
      <c r="B144" s="122"/>
      <c r="C144" s="123"/>
      <c r="D144" s="122"/>
      <c r="E144" s="121"/>
      <c r="F144" s="121"/>
      <c r="G144" s="124"/>
      <c r="H144" s="118"/>
      <c r="I144" s="118"/>
      <c r="J144" s="118"/>
      <c r="K144" s="125"/>
      <c r="L144" s="125"/>
      <c r="M144" s="126"/>
      <c r="N144" s="126"/>
      <c r="O144" s="126"/>
      <c r="P144" s="126"/>
      <c r="Q144" s="122"/>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18"/>
      <c r="CI144" s="118"/>
      <c r="CJ144" s="118"/>
      <c r="CK144" s="118"/>
      <c r="CL144" s="118"/>
      <c r="CM144" s="118"/>
      <c r="CN144" s="118"/>
      <c r="CO144" s="118"/>
      <c r="CP144" s="118"/>
      <c r="CQ144" s="118"/>
      <c r="CR144" s="118"/>
      <c r="CS144" s="118"/>
      <c r="CT144" s="118"/>
      <c r="CU144" s="118"/>
      <c r="CV144" s="118"/>
      <c r="CW144" s="118"/>
      <c r="CX144" s="118"/>
      <c r="CY144" s="118"/>
      <c r="CZ144" s="118"/>
      <c r="DA144" s="118"/>
      <c r="DB144" s="118"/>
    </row>
    <row r="145" spans="1:106" ht="13.5" customHeight="1">
      <c r="A145" s="119"/>
      <c r="B145" s="122"/>
      <c r="C145" s="123"/>
      <c r="D145" s="122"/>
      <c r="E145" s="121"/>
      <c r="F145" s="121"/>
      <c r="G145" s="124"/>
      <c r="H145" s="118"/>
      <c r="I145" s="118"/>
      <c r="J145" s="118"/>
      <c r="K145" s="125"/>
      <c r="L145" s="125"/>
      <c r="M145" s="126"/>
      <c r="N145" s="126"/>
      <c r="O145" s="126"/>
      <c r="P145" s="126"/>
      <c r="Q145" s="122"/>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c r="BI145" s="118"/>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c r="CE145" s="118"/>
      <c r="CF145" s="118"/>
      <c r="CG145" s="118"/>
      <c r="CH145" s="118"/>
      <c r="CI145" s="118"/>
      <c r="CJ145" s="118"/>
      <c r="CK145" s="118"/>
      <c r="CL145" s="118"/>
      <c r="CM145" s="118"/>
      <c r="CN145" s="118"/>
      <c r="CO145" s="118"/>
      <c r="CP145" s="118"/>
      <c r="CQ145" s="118"/>
      <c r="CR145" s="118"/>
      <c r="CS145" s="118"/>
      <c r="CT145" s="118"/>
      <c r="CU145" s="118"/>
      <c r="CV145" s="118"/>
      <c r="CW145" s="118"/>
      <c r="CX145" s="118"/>
      <c r="CY145" s="118"/>
      <c r="CZ145" s="118"/>
      <c r="DA145" s="118"/>
      <c r="DB145" s="118"/>
    </row>
    <row r="146" spans="1:106" ht="13.5" customHeight="1">
      <c r="A146" s="119"/>
      <c r="B146" s="122"/>
      <c r="C146" s="123"/>
      <c r="D146" s="122"/>
      <c r="E146" s="121"/>
      <c r="F146" s="121"/>
      <c r="G146" s="124"/>
      <c r="H146" s="118"/>
      <c r="I146" s="118"/>
      <c r="J146" s="118"/>
      <c r="K146" s="125"/>
      <c r="L146" s="125"/>
      <c r="M146" s="126"/>
      <c r="N146" s="126"/>
      <c r="O146" s="126"/>
      <c r="P146" s="126"/>
      <c r="Q146" s="122"/>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8"/>
      <c r="BM146" s="118"/>
      <c r="BN146" s="118"/>
      <c r="BO146" s="118"/>
      <c r="BP146" s="118"/>
      <c r="BQ146" s="118"/>
      <c r="BR146" s="118"/>
      <c r="BS146" s="118"/>
      <c r="BT146" s="118"/>
      <c r="BU146" s="118"/>
      <c r="BV146" s="118"/>
      <c r="BW146" s="118"/>
      <c r="BX146" s="118"/>
      <c r="BY146" s="118"/>
      <c r="BZ146" s="118"/>
      <c r="CA146" s="118"/>
      <c r="CB146" s="118"/>
      <c r="CC146" s="118"/>
      <c r="CD146" s="118"/>
      <c r="CE146" s="118"/>
      <c r="CF146" s="118"/>
      <c r="CG146" s="118"/>
      <c r="CH146" s="118"/>
      <c r="CI146" s="118"/>
      <c r="CJ146" s="118"/>
      <c r="CK146" s="118"/>
      <c r="CL146" s="118"/>
      <c r="CM146" s="118"/>
      <c r="CN146" s="118"/>
      <c r="CO146" s="118"/>
      <c r="CP146" s="118"/>
      <c r="CQ146" s="118"/>
      <c r="CR146" s="118"/>
      <c r="CS146" s="118"/>
      <c r="CT146" s="118"/>
      <c r="CU146" s="118"/>
      <c r="CV146" s="118"/>
      <c r="CW146" s="118"/>
      <c r="CX146" s="118"/>
      <c r="CY146" s="118"/>
      <c r="CZ146" s="118"/>
      <c r="DA146" s="118"/>
      <c r="DB146" s="118"/>
    </row>
    <row r="147" spans="1:106" ht="13.5" customHeight="1">
      <c r="A147" s="119"/>
      <c r="B147" s="122"/>
      <c r="C147" s="123"/>
      <c r="D147" s="122"/>
      <c r="E147" s="121"/>
      <c r="F147" s="121"/>
      <c r="G147" s="124"/>
      <c r="H147" s="118"/>
      <c r="I147" s="118"/>
      <c r="J147" s="118"/>
      <c r="K147" s="125"/>
      <c r="L147" s="125"/>
      <c r="M147" s="126"/>
      <c r="N147" s="126"/>
      <c r="O147" s="126"/>
      <c r="P147" s="126"/>
      <c r="Q147" s="122"/>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8"/>
      <c r="BM147" s="118"/>
      <c r="BN147" s="118"/>
      <c r="BO147" s="118"/>
      <c r="BP147" s="118"/>
      <c r="BQ147" s="118"/>
      <c r="BR147" s="118"/>
      <c r="BS147" s="118"/>
      <c r="BT147" s="118"/>
      <c r="BU147" s="118"/>
      <c r="BV147" s="118"/>
      <c r="BW147" s="118"/>
      <c r="BX147" s="118"/>
      <c r="BY147" s="118"/>
      <c r="BZ147" s="118"/>
      <c r="CA147" s="118"/>
      <c r="CB147" s="118"/>
      <c r="CC147" s="118"/>
      <c r="CD147" s="118"/>
      <c r="CE147" s="118"/>
      <c r="CF147" s="118"/>
      <c r="CG147" s="118"/>
      <c r="CH147" s="118"/>
      <c r="CI147" s="118"/>
      <c r="CJ147" s="118"/>
      <c r="CK147" s="118"/>
      <c r="CL147" s="118"/>
      <c r="CM147" s="118"/>
      <c r="CN147" s="118"/>
      <c r="CO147" s="118"/>
      <c r="CP147" s="118"/>
      <c r="CQ147" s="118"/>
      <c r="CR147" s="118"/>
      <c r="CS147" s="118"/>
      <c r="CT147" s="118"/>
      <c r="CU147" s="118"/>
      <c r="CV147" s="118"/>
      <c r="CW147" s="118"/>
      <c r="CX147" s="118"/>
      <c r="CY147" s="118"/>
      <c r="CZ147" s="118"/>
      <c r="DA147" s="118"/>
      <c r="DB147" s="118"/>
    </row>
    <row r="148" spans="1:106" ht="13.5" customHeight="1">
      <c r="A148" s="119"/>
      <c r="B148" s="122"/>
      <c r="C148" s="123"/>
      <c r="D148" s="122"/>
      <c r="E148" s="121"/>
      <c r="F148" s="121"/>
      <c r="G148" s="124"/>
      <c r="H148" s="118"/>
      <c r="I148" s="118"/>
      <c r="J148" s="118"/>
      <c r="K148" s="125"/>
      <c r="L148" s="125"/>
      <c r="M148" s="126"/>
      <c r="N148" s="126"/>
      <c r="O148" s="126"/>
      <c r="P148" s="126"/>
      <c r="Q148" s="122"/>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8"/>
      <c r="BM148" s="118"/>
      <c r="BN148" s="118"/>
      <c r="BO148" s="118"/>
      <c r="BP148" s="118"/>
      <c r="BQ148" s="118"/>
      <c r="BR148" s="118"/>
      <c r="BS148" s="118"/>
      <c r="BT148" s="118"/>
      <c r="BU148" s="118"/>
      <c r="BV148" s="118"/>
      <c r="BW148" s="118"/>
      <c r="BX148" s="118"/>
      <c r="BY148" s="118"/>
      <c r="BZ148" s="118"/>
      <c r="CA148" s="118"/>
      <c r="CB148" s="118"/>
      <c r="CC148" s="118"/>
      <c r="CD148" s="118"/>
      <c r="CE148" s="118"/>
      <c r="CF148" s="118"/>
      <c r="CG148" s="118"/>
      <c r="CH148" s="118"/>
      <c r="CI148" s="118"/>
      <c r="CJ148" s="118"/>
      <c r="CK148" s="118"/>
      <c r="CL148" s="118"/>
      <c r="CM148" s="118"/>
      <c r="CN148" s="118"/>
      <c r="CO148" s="118"/>
      <c r="CP148" s="118"/>
      <c r="CQ148" s="118"/>
      <c r="CR148" s="118"/>
      <c r="CS148" s="118"/>
      <c r="CT148" s="118"/>
      <c r="CU148" s="118"/>
      <c r="CV148" s="118"/>
      <c r="CW148" s="118"/>
      <c r="CX148" s="118"/>
      <c r="CY148" s="118"/>
      <c r="CZ148" s="118"/>
      <c r="DA148" s="118"/>
      <c r="DB148" s="118"/>
    </row>
    <row r="149" spans="1:106" ht="13.5" customHeight="1">
      <c r="A149" s="119"/>
      <c r="B149" s="122"/>
      <c r="C149" s="123"/>
      <c r="D149" s="122"/>
      <c r="E149" s="121"/>
      <c r="F149" s="121"/>
      <c r="G149" s="124"/>
      <c r="H149" s="118"/>
      <c r="I149" s="118"/>
      <c r="J149" s="118"/>
      <c r="K149" s="125"/>
      <c r="L149" s="125"/>
      <c r="M149" s="126"/>
      <c r="N149" s="126"/>
      <c r="O149" s="126"/>
      <c r="P149" s="126"/>
      <c r="Q149" s="122"/>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8"/>
      <c r="BM149" s="118"/>
      <c r="BN149" s="118"/>
      <c r="BO149" s="118"/>
      <c r="BP149" s="118"/>
      <c r="BQ149" s="118"/>
      <c r="BR149" s="118"/>
      <c r="BS149" s="118"/>
      <c r="BT149" s="118"/>
      <c r="BU149" s="118"/>
      <c r="BV149" s="118"/>
      <c r="BW149" s="118"/>
      <c r="BX149" s="118"/>
      <c r="BY149" s="118"/>
      <c r="BZ149" s="118"/>
      <c r="CA149" s="118"/>
      <c r="CB149" s="118"/>
      <c r="CC149" s="118"/>
      <c r="CD149" s="118"/>
      <c r="CE149" s="118"/>
      <c r="CF149" s="118"/>
      <c r="CG149" s="118"/>
      <c r="CH149" s="118"/>
      <c r="CI149" s="118"/>
      <c r="CJ149" s="118"/>
      <c r="CK149" s="118"/>
      <c r="CL149" s="118"/>
      <c r="CM149" s="118"/>
      <c r="CN149" s="118"/>
      <c r="CO149" s="118"/>
      <c r="CP149" s="118"/>
      <c r="CQ149" s="118"/>
      <c r="CR149" s="118"/>
      <c r="CS149" s="118"/>
      <c r="CT149" s="118"/>
      <c r="CU149" s="118"/>
      <c r="CV149" s="118"/>
      <c r="CW149" s="118"/>
      <c r="CX149" s="118"/>
      <c r="CY149" s="118"/>
      <c r="CZ149" s="118"/>
      <c r="DA149" s="118"/>
      <c r="DB149" s="118"/>
    </row>
    <row r="150" spans="1:106" ht="13.5" customHeight="1">
      <c r="A150" s="119"/>
      <c r="B150" s="122"/>
      <c r="C150" s="123"/>
      <c r="D150" s="122"/>
      <c r="E150" s="121"/>
      <c r="F150" s="121"/>
      <c r="G150" s="124"/>
      <c r="H150" s="118"/>
      <c r="I150" s="118"/>
      <c r="J150" s="118"/>
      <c r="K150" s="125"/>
      <c r="L150" s="125"/>
      <c r="M150" s="126"/>
      <c r="N150" s="126"/>
      <c r="O150" s="126"/>
      <c r="P150" s="126"/>
      <c r="Q150" s="122"/>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8"/>
      <c r="BM150" s="118"/>
      <c r="BN150" s="118"/>
      <c r="BO150" s="118"/>
      <c r="BP150" s="118"/>
      <c r="BQ150" s="118"/>
      <c r="BR150" s="118"/>
      <c r="BS150" s="118"/>
      <c r="BT150" s="118"/>
      <c r="BU150" s="118"/>
      <c r="BV150" s="118"/>
      <c r="BW150" s="118"/>
      <c r="BX150" s="118"/>
      <c r="BY150" s="118"/>
      <c r="BZ150" s="118"/>
      <c r="CA150" s="118"/>
      <c r="CB150" s="118"/>
      <c r="CC150" s="118"/>
      <c r="CD150" s="118"/>
      <c r="CE150" s="118"/>
      <c r="CF150" s="118"/>
      <c r="CG150" s="118"/>
      <c r="CH150" s="118"/>
      <c r="CI150" s="118"/>
      <c r="CJ150" s="118"/>
      <c r="CK150" s="118"/>
      <c r="CL150" s="118"/>
      <c r="CM150" s="118"/>
      <c r="CN150" s="118"/>
      <c r="CO150" s="118"/>
      <c r="CP150" s="118"/>
      <c r="CQ150" s="118"/>
      <c r="CR150" s="118"/>
      <c r="CS150" s="118"/>
      <c r="CT150" s="118"/>
      <c r="CU150" s="118"/>
      <c r="CV150" s="118"/>
      <c r="CW150" s="118"/>
      <c r="CX150" s="118"/>
      <c r="CY150" s="118"/>
      <c r="CZ150" s="118"/>
      <c r="DA150" s="118"/>
      <c r="DB150" s="118"/>
    </row>
    <row r="151" spans="1:106" ht="13.5" customHeight="1">
      <c r="A151" s="119"/>
      <c r="B151" s="122"/>
      <c r="C151" s="123"/>
      <c r="D151" s="122"/>
      <c r="E151" s="121"/>
      <c r="F151" s="121"/>
      <c r="G151" s="124"/>
      <c r="H151" s="118"/>
      <c r="I151" s="118"/>
      <c r="J151" s="118"/>
      <c r="K151" s="125"/>
      <c r="L151" s="125"/>
      <c r="M151" s="126"/>
      <c r="N151" s="126"/>
      <c r="O151" s="126"/>
      <c r="P151" s="126"/>
      <c r="Q151" s="122"/>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8"/>
      <c r="BM151" s="118"/>
      <c r="BN151" s="118"/>
      <c r="BO151" s="118"/>
      <c r="BP151" s="118"/>
      <c r="BQ151" s="118"/>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18"/>
      <c r="CS151" s="118"/>
      <c r="CT151" s="118"/>
      <c r="CU151" s="118"/>
      <c r="CV151" s="118"/>
      <c r="CW151" s="118"/>
      <c r="CX151" s="118"/>
      <c r="CY151" s="118"/>
      <c r="CZ151" s="118"/>
      <c r="DA151" s="118"/>
      <c r="DB151" s="118"/>
    </row>
    <row r="152" spans="1:106" ht="13.5" customHeight="1">
      <c r="A152" s="119"/>
      <c r="B152" s="122"/>
      <c r="C152" s="123"/>
      <c r="D152" s="122"/>
      <c r="E152" s="121"/>
      <c r="F152" s="121"/>
      <c r="G152" s="124"/>
      <c r="H152" s="118"/>
      <c r="I152" s="118"/>
      <c r="J152" s="118"/>
      <c r="K152" s="125"/>
      <c r="L152" s="125"/>
      <c r="M152" s="126"/>
      <c r="N152" s="126"/>
      <c r="O152" s="126"/>
      <c r="P152" s="126"/>
      <c r="Q152" s="122"/>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8"/>
      <c r="BM152" s="118"/>
      <c r="BN152" s="118"/>
      <c r="BO152" s="118"/>
      <c r="BP152" s="118"/>
      <c r="BQ152" s="118"/>
      <c r="BR152" s="118"/>
      <c r="BS152" s="118"/>
      <c r="BT152" s="118"/>
      <c r="BU152" s="118"/>
      <c r="BV152" s="118"/>
      <c r="BW152" s="118"/>
      <c r="BX152" s="118"/>
      <c r="BY152" s="118"/>
      <c r="BZ152" s="118"/>
      <c r="CA152" s="118"/>
      <c r="CB152" s="118"/>
      <c r="CC152" s="118"/>
      <c r="CD152" s="118"/>
      <c r="CE152" s="118"/>
      <c r="CF152" s="118"/>
      <c r="CG152" s="118"/>
      <c r="CH152" s="118"/>
      <c r="CI152" s="118"/>
      <c r="CJ152" s="118"/>
      <c r="CK152" s="118"/>
      <c r="CL152" s="118"/>
      <c r="CM152" s="118"/>
      <c r="CN152" s="118"/>
      <c r="CO152" s="118"/>
      <c r="CP152" s="118"/>
      <c r="CQ152" s="118"/>
      <c r="CR152" s="118"/>
      <c r="CS152" s="118"/>
      <c r="CT152" s="118"/>
      <c r="CU152" s="118"/>
      <c r="CV152" s="118"/>
      <c r="CW152" s="118"/>
      <c r="CX152" s="118"/>
      <c r="CY152" s="118"/>
      <c r="CZ152" s="118"/>
      <c r="DA152" s="118"/>
      <c r="DB152" s="118"/>
    </row>
    <row r="153" spans="1:106" ht="13.5" customHeight="1">
      <c r="A153" s="119"/>
      <c r="B153" s="122"/>
      <c r="C153" s="123"/>
      <c r="D153" s="122"/>
      <c r="E153" s="121"/>
      <c r="F153" s="121"/>
      <c r="G153" s="124"/>
      <c r="H153" s="118"/>
      <c r="I153" s="118"/>
      <c r="J153" s="118"/>
      <c r="K153" s="125"/>
      <c r="L153" s="125"/>
      <c r="M153" s="126"/>
      <c r="N153" s="126"/>
      <c r="O153" s="126"/>
      <c r="P153" s="126"/>
      <c r="Q153" s="122"/>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8"/>
      <c r="BM153" s="118"/>
      <c r="BN153" s="118"/>
      <c r="BO153" s="118"/>
      <c r="BP153" s="118"/>
      <c r="BQ153" s="118"/>
      <c r="BR153" s="118"/>
      <c r="BS153" s="118"/>
      <c r="BT153" s="118"/>
      <c r="BU153" s="118"/>
      <c r="BV153" s="118"/>
      <c r="BW153" s="118"/>
      <c r="BX153" s="118"/>
      <c r="BY153" s="118"/>
      <c r="BZ153" s="118"/>
      <c r="CA153" s="118"/>
      <c r="CB153" s="118"/>
      <c r="CC153" s="118"/>
      <c r="CD153" s="118"/>
      <c r="CE153" s="118"/>
      <c r="CF153" s="118"/>
      <c r="CG153" s="118"/>
      <c r="CH153" s="118"/>
      <c r="CI153" s="118"/>
      <c r="CJ153" s="118"/>
      <c r="CK153" s="118"/>
      <c r="CL153" s="118"/>
      <c r="CM153" s="118"/>
      <c r="CN153" s="118"/>
      <c r="CO153" s="118"/>
      <c r="CP153" s="118"/>
      <c r="CQ153" s="118"/>
      <c r="CR153" s="118"/>
      <c r="CS153" s="118"/>
      <c r="CT153" s="118"/>
      <c r="CU153" s="118"/>
      <c r="CV153" s="118"/>
      <c r="CW153" s="118"/>
      <c r="CX153" s="118"/>
      <c r="CY153" s="118"/>
      <c r="CZ153" s="118"/>
      <c r="DA153" s="118"/>
      <c r="DB153" s="118"/>
    </row>
    <row r="154" spans="1:106" ht="13.5" customHeight="1">
      <c r="A154" s="119"/>
      <c r="B154" s="122"/>
      <c r="C154" s="123"/>
      <c r="D154" s="122"/>
      <c r="E154" s="121"/>
      <c r="F154" s="121"/>
      <c r="G154" s="124"/>
      <c r="H154" s="118"/>
      <c r="I154" s="118"/>
      <c r="J154" s="118"/>
      <c r="K154" s="125"/>
      <c r="L154" s="125"/>
      <c r="M154" s="126"/>
      <c r="N154" s="126"/>
      <c r="O154" s="126"/>
      <c r="P154" s="126"/>
      <c r="Q154" s="122"/>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8"/>
      <c r="BM154" s="118"/>
      <c r="BN154" s="118"/>
      <c r="BO154" s="118"/>
      <c r="BP154" s="118"/>
      <c r="BQ154" s="118"/>
      <c r="BR154" s="118"/>
      <c r="BS154" s="118"/>
      <c r="BT154" s="118"/>
      <c r="BU154" s="118"/>
      <c r="BV154" s="118"/>
      <c r="BW154" s="118"/>
      <c r="BX154" s="118"/>
      <c r="BY154" s="118"/>
      <c r="BZ154" s="118"/>
      <c r="CA154" s="118"/>
      <c r="CB154" s="118"/>
      <c r="CC154" s="118"/>
      <c r="CD154" s="118"/>
      <c r="CE154" s="118"/>
      <c r="CF154" s="118"/>
      <c r="CG154" s="118"/>
      <c r="CH154" s="118"/>
      <c r="CI154" s="118"/>
      <c r="CJ154" s="118"/>
      <c r="CK154" s="118"/>
      <c r="CL154" s="118"/>
      <c r="CM154" s="118"/>
      <c r="CN154" s="118"/>
      <c r="CO154" s="118"/>
      <c r="CP154" s="118"/>
      <c r="CQ154" s="118"/>
      <c r="CR154" s="118"/>
      <c r="CS154" s="118"/>
      <c r="CT154" s="118"/>
      <c r="CU154" s="118"/>
      <c r="CV154" s="118"/>
      <c r="CW154" s="118"/>
      <c r="CX154" s="118"/>
      <c r="CY154" s="118"/>
      <c r="CZ154" s="118"/>
      <c r="DA154" s="118"/>
      <c r="DB154" s="118"/>
    </row>
    <row r="155" spans="1:106" ht="13.5" customHeight="1">
      <c r="A155" s="119"/>
      <c r="B155" s="122"/>
      <c r="C155" s="123"/>
      <c r="D155" s="122"/>
      <c r="E155" s="121"/>
      <c r="F155" s="121"/>
      <c r="G155" s="124"/>
      <c r="H155" s="118"/>
      <c r="I155" s="118"/>
      <c r="J155" s="118"/>
      <c r="K155" s="125"/>
      <c r="L155" s="125"/>
      <c r="M155" s="126"/>
      <c r="N155" s="126"/>
      <c r="O155" s="126"/>
      <c r="P155" s="126"/>
      <c r="Q155" s="122"/>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c r="CE155" s="118"/>
      <c r="CF155" s="118"/>
      <c r="CG155" s="118"/>
      <c r="CH155" s="118"/>
      <c r="CI155" s="118"/>
      <c r="CJ155" s="118"/>
      <c r="CK155" s="118"/>
      <c r="CL155" s="118"/>
      <c r="CM155" s="118"/>
      <c r="CN155" s="118"/>
      <c r="CO155" s="118"/>
      <c r="CP155" s="118"/>
      <c r="CQ155" s="118"/>
      <c r="CR155" s="118"/>
      <c r="CS155" s="118"/>
      <c r="CT155" s="118"/>
      <c r="CU155" s="118"/>
      <c r="CV155" s="118"/>
      <c r="CW155" s="118"/>
      <c r="CX155" s="118"/>
      <c r="CY155" s="118"/>
      <c r="CZ155" s="118"/>
      <c r="DA155" s="118"/>
      <c r="DB155" s="118"/>
    </row>
    <row r="156" spans="1:106" ht="13.5" customHeight="1">
      <c r="A156" s="119"/>
      <c r="B156" s="122"/>
      <c r="C156" s="123"/>
      <c r="D156" s="122"/>
      <c r="E156" s="121"/>
      <c r="F156" s="121"/>
      <c r="G156" s="124"/>
      <c r="H156" s="118"/>
      <c r="I156" s="118"/>
      <c r="J156" s="118"/>
      <c r="K156" s="125"/>
      <c r="L156" s="125"/>
      <c r="M156" s="126"/>
      <c r="N156" s="126"/>
      <c r="O156" s="126"/>
      <c r="P156" s="126"/>
      <c r="Q156" s="122"/>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8"/>
      <c r="BM156" s="118"/>
      <c r="BN156" s="118"/>
      <c r="BO156" s="118"/>
      <c r="BP156" s="118"/>
      <c r="BQ156" s="118"/>
      <c r="BR156" s="118"/>
      <c r="BS156" s="118"/>
      <c r="BT156" s="118"/>
      <c r="BU156" s="118"/>
      <c r="BV156" s="118"/>
      <c r="BW156" s="118"/>
      <c r="BX156" s="118"/>
      <c r="BY156" s="118"/>
      <c r="BZ156" s="118"/>
      <c r="CA156" s="118"/>
      <c r="CB156" s="118"/>
      <c r="CC156" s="118"/>
      <c r="CD156" s="118"/>
      <c r="CE156" s="118"/>
      <c r="CF156" s="118"/>
      <c r="CG156" s="118"/>
      <c r="CH156" s="118"/>
      <c r="CI156" s="118"/>
      <c r="CJ156" s="118"/>
      <c r="CK156" s="118"/>
      <c r="CL156" s="118"/>
      <c r="CM156" s="118"/>
      <c r="CN156" s="118"/>
      <c r="CO156" s="118"/>
      <c r="CP156" s="118"/>
      <c r="CQ156" s="118"/>
      <c r="CR156" s="118"/>
      <c r="CS156" s="118"/>
      <c r="CT156" s="118"/>
      <c r="CU156" s="118"/>
      <c r="CV156" s="118"/>
      <c r="CW156" s="118"/>
      <c r="CX156" s="118"/>
      <c r="CY156" s="118"/>
      <c r="CZ156" s="118"/>
      <c r="DA156" s="118"/>
      <c r="DB156" s="118"/>
    </row>
    <row r="157" spans="1:106" ht="13.5" customHeight="1">
      <c r="A157" s="119"/>
      <c r="B157" s="122"/>
      <c r="C157" s="123"/>
      <c r="D157" s="122"/>
      <c r="E157" s="121"/>
      <c r="F157" s="121"/>
      <c r="G157" s="124"/>
      <c r="H157" s="118"/>
      <c r="I157" s="118"/>
      <c r="J157" s="118"/>
      <c r="K157" s="125"/>
      <c r="L157" s="125"/>
      <c r="M157" s="126"/>
      <c r="N157" s="126"/>
      <c r="O157" s="126"/>
      <c r="P157" s="126"/>
      <c r="Q157" s="122"/>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8"/>
      <c r="BM157" s="118"/>
      <c r="BN157" s="118"/>
      <c r="BO157" s="118"/>
      <c r="BP157" s="118"/>
      <c r="BQ157" s="118"/>
      <c r="BR157" s="118"/>
      <c r="BS157" s="118"/>
      <c r="BT157" s="118"/>
      <c r="BU157" s="118"/>
      <c r="BV157" s="118"/>
      <c r="BW157" s="118"/>
      <c r="BX157" s="118"/>
      <c r="BY157" s="118"/>
      <c r="BZ157" s="118"/>
      <c r="CA157" s="118"/>
      <c r="CB157" s="118"/>
      <c r="CC157" s="118"/>
      <c r="CD157" s="118"/>
      <c r="CE157" s="118"/>
      <c r="CF157" s="118"/>
      <c r="CG157" s="118"/>
      <c r="CH157" s="118"/>
      <c r="CI157" s="118"/>
      <c r="CJ157" s="118"/>
      <c r="CK157" s="118"/>
      <c r="CL157" s="118"/>
      <c r="CM157" s="118"/>
      <c r="CN157" s="118"/>
      <c r="CO157" s="118"/>
      <c r="CP157" s="118"/>
      <c r="CQ157" s="118"/>
      <c r="CR157" s="118"/>
      <c r="CS157" s="118"/>
      <c r="CT157" s="118"/>
      <c r="CU157" s="118"/>
      <c r="CV157" s="118"/>
      <c r="CW157" s="118"/>
      <c r="CX157" s="118"/>
      <c r="CY157" s="118"/>
      <c r="CZ157" s="118"/>
      <c r="DA157" s="118"/>
      <c r="DB157" s="118"/>
    </row>
    <row r="158" spans="1:106" ht="13.5" customHeight="1">
      <c r="A158" s="119"/>
      <c r="B158" s="122"/>
      <c r="C158" s="123"/>
      <c r="D158" s="122"/>
      <c r="E158" s="121"/>
      <c r="F158" s="121"/>
      <c r="G158" s="124"/>
      <c r="H158" s="118"/>
      <c r="I158" s="118"/>
      <c r="J158" s="118"/>
      <c r="K158" s="125"/>
      <c r="L158" s="125"/>
      <c r="M158" s="126"/>
      <c r="N158" s="126"/>
      <c r="O158" s="126"/>
      <c r="P158" s="126"/>
      <c r="Q158" s="122"/>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row>
    <row r="159" spans="1:106" ht="13.5" customHeight="1">
      <c r="A159" s="119"/>
      <c r="B159" s="122"/>
      <c r="C159" s="123"/>
      <c r="D159" s="122"/>
      <c r="E159" s="121"/>
      <c r="F159" s="121"/>
      <c r="G159" s="124"/>
      <c r="H159" s="118"/>
      <c r="I159" s="118"/>
      <c r="J159" s="118"/>
      <c r="K159" s="125"/>
      <c r="L159" s="125"/>
      <c r="M159" s="126"/>
      <c r="N159" s="126"/>
      <c r="O159" s="126"/>
      <c r="P159" s="126"/>
      <c r="Q159" s="122"/>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18"/>
      <c r="CH159" s="118"/>
      <c r="CI159" s="118"/>
      <c r="CJ159" s="118"/>
      <c r="CK159" s="118"/>
      <c r="CL159" s="118"/>
      <c r="CM159" s="118"/>
      <c r="CN159" s="118"/>
      <c r="CO159" s="118"/>
      <c r="CP159" s="118"/>
      <c r="CQ159" s="118"/>
      <c r="CR159" s="118"/>
      <c r="CS159" s="118"/>
      <c r="CT159" s="118"/>
      <c r="CU159" s="118"/>
      <c r="CV159" s="118"/>
      <c r="CW159" s="118"/>
      <c r="CX159" s="118"/>
      <c r="CY159" s="118"/>
      <c r="CZ159" s="118"/>
      <c r="DA159" s="118"/>
      <c r="DB159" s="118"/>
    </row>
    <row r="160" spans="1:106" ht="13.5" customHeight="1">
      <c r="A160" s="119"/>
      <c r="B160" s="122"/>
      <c r="C160" s="123"/>
      <c r="D160" s="122"/>
      <c r="E160" s="121"/>
      <c r="F160" s="121"/>
      <c r="G160" s="124"/>
      <c r="H160" s="118"/>
      <c r="I160" s="118"/>
      <c r="J160" s="118"/>
      <c r="K160" s="125"/>
      <c r="L160" s="125"/>
      <c r="M160" s="126"/>
      <c r="N160" s="126"/>
      <c r="O160" s="126"/>
      <c r="P160" s="126"/>
      <c r="Q160" s="122"/>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c r="CE160" s="118"/>
      <c r="CF160" s="118"/>
      <c r="CG160" s="118"/>
      <c r="CH160" s="118"/>
      <c r="CI160" s="118"/>
      <c r="CJ160" s="118"/>
      <c r="CK160" s="118"/>
      <c r="CL160" s="118"/>
      <c r="CM160" s="118"/>
      <c r="CN160" s="118"/>
      <c r="CO160" s="118"/>
      <c r="CP160" s="118"/>
      <c r="CQ160" s="118"/>
      <c r="CR160" s="118"/>
      <c r="CS160" s="118"/>
      <c r="CT160" s="118"/>
      <c r="CU160" s="118"/>
      <c r="CV160" s="118"/>
      <c r="CW160" s="118"/>
      <c r="CX160" s="118"/>
      <c r="CY160" s="118"/>
      <c r="CZ160" s="118"/>
      <c r="DA160" s="118"/>
      <c r="DB160" s="118"/>
    </row>
    <row r="161" spans="1:106" ht="13.5" customHeight="1">
      <c r="A161" s="119"/>
      <c r="B161" s="122"/>
      <c r="C161" s="123"/>
      <c r="D161" s="122"/>
      <c r="E161" s="121"/>
      <c r="F161" s="121"/>
      <c r="G161" s="124"/>
      <c r="H161" s="118"/>
      <c r="I161" s="118"/>
      <c r="J161" s="118"/>
      <c r="K161" s="125"/>
      <c r="L161" s="125"/>
      <c r="M161" s="126"/>
      <c r="N161" s="126"/>
      <c r="O161" s="126"/>
      <c r="P161" s="126"/>
      <c r="Q161" s="122"/>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8"/>
      <c r="BM161" s="118"/>
      <c r="BN161" s="118"/>
      <c r="BO161" s="118"/>
      <c r="BP161" s="118"/>
      <c r="BQ161" s="118"/>
      <c r="BR161" s="118"/>
      <c r="BS161" s="118"/>
      <c r="BT161" s="118"/>
      <c r="BU161" s="118"/>
      <c r="BV161" s="118"/>
      <c r="BW161" s="118"/>
      <c r="BX161" s="118"/>
      <c r="BY161" s="118"/>
      <c r="BZ161" s="118"/>
      <c r="CA161" s="118"/>
      <c r="CB161" s="118"/>
      <c r="CC161" s="118"/>
      <c r="CD161" s="118"/>
      <c r="CE161" s="118"/>
      <c r="CF161" s="118"/>
      <c r="CG161" s="118"/>
      <c r="CH161" s="118"/>
      <c r="CI161" s="118"/>
      <c r="CJ161" s="118"/>
      <c r="CK161" s="118"/>
      <c r="CL161" s="118"/>
      <c r="CM161" s="118"/>
      <c r="CN161" s="118"/>
      <c r="CO161" s="118"/>
      <c r="CP161" s="118"/>
      <c r="CQ161" s="118"/>
      <c r="CR161" s="118"/>
      <c r="CS161" s="118"/>
      <c r="CT161" s="118"/>
      <c r="CU161" s="118"/>
      <c r="CV161" s="118"/>
      <c r="CW161" s="118"/>
      <c r="CX161" s="118"/>
      <c r="CY161" s="118"/>
      <c r="CZ161" s="118"/>
      <c r="DA161" s="118"/>
      <c r="DB161" s="118"/>
    </row>
    <row r="162" spans="1:106" ht="13.5" customHeight="1">
      <c r="A162" s="119"/>
      <c r="B162" s="122"/>
      <c r="C162" s="123"/>
      <c r="D162" s="122"/>
      <c r="E162" s="121"/>
      <c r="F162" s="121"/>
      <c r="G162" s="124"/>
      <c r="H162" s="118"/>
      <c r="I162" s="118"/>
      <c r="J162" s="118"/>
      <c r="K162" s="125"/>
      <c r="L162" s="125"/>
      <c r="M162" s="126"/>
      <c r="N162" s="126"/>
      <c r="O162" s="126"/>
      <c r="P162" s="126"/>
      <c r="Q162" s="122"/>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8"/>
      <c r="BM162" s="118"/>
      <c r="BN162" s="118"/>
      <c r="BO162" s="118"/>
      <c r="BP162" s="118"/>
      <c r="BQ162" s="118"/>
      <c r="BR162" s="118"/>
      <c r="BS162" s="118"/>
      <c r="BT162" s="118"/>
      <c r="BU162" s="118"/>
      <c r="BV162" s="118"/>
      <c r="BW162" s="118"/>
      <c r="BX162" s="118"/>
      <c r="BY162" s="118"/>
      <c r="BZ162" s="118"/>
      <c r="CA162" s="118"/>
      <c r="CB162" s="118"/>
      <c r="CC162" s="118"/>
      <c r="CD162" s="118"/>
      <c r="CE162" s="118"/>
      <c r="CF162" s="118"/>
      <c r="CG162" s="118"/>
      <c r="CH162" s="118"/>
      <c r="CI162" s="118"/>
      <c r="CJ162" s="118"/>
      <c r="CK162" s="118"/>
      <c r="CL162" s="118"/>
      <c r="CM162" s="118"/>
      <c r="CN162" s="118"/>
      <c r="CO162" s="118"/>
      <c r="CP162" s="118"/>
      <c r="CQ162" s="118"/>
      <c r="CR162" s="118"/>
      <c r="CS162" s="118"/>
      <c r="CT162" s="118"/>
      <c r="CU162" s="118"/>
      <c r="CV162" s="118"/>
      <c r="CW162" s="118"/>
      <c r="CX162" s="118"/>
      <c r="CY162" s="118"/>
      <c r="CZ162" s="118"/>
      <c r="DA162" s="118"/>
      <c r="DB162" s="118"/>
    </row>
    <row r="163" spans="1:106" ht="13.5" customHeight="1">
      <c r="A163" s="119"/>
      <c r="B163" s="122"/>
      <c r="C163" s="123"/>
      <c r="D163" s="122"/>
      <c r="E163" s="121"/>
      <c r="F163" s="121"/>
      <c r="G163" s="124"/>
      <c r="H163" s="118"/>
      <c r="I163" s="118"/>
      <c r="J163" s="118"/>
      <c r="K163" s="125"/>
      <c r="L163" s="125"/>
      <c r="M163" s="126"/>
      <c r="N163" s="126"/>
      <c r="O163" s="126"/>
      <c r="P163" s="126"/>
      <c r="Q163" s="122"/>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8"/>
      <c r="BM163" s="118"/>
      <c r="BN163" s="118"/>
      <c r="BO163" s="118"/>
      <c r="BP163" s="118"/>
      <c r="BQ163" s="118"/>
      <c r="BR163" s="118"/>
      <c r="BS163" s="118"/>
      <c r="BT163" s="118"/>
      <c r="BU163" s="118"/>
      <c r="BV163" s="118"/>
      <c r="BW163" s="118"/>
      <c r="BX163" s="118"/>
      <c r="BY163" s="118"/>
      <c r="BZ163" s="118"/>
      <c r="CA163" s="118"/>
      <c r="CB163" s="118"/>
      <c r="CC163" s="118"/>
      <c r="CD163" s="118"/>
      <c r="CE163" s="118"/>
      <c r="CF163" s="118"/>
      <c r="CG163" s="118"/>
      <c r="CH163" s="118"/>
      <c r="CI163" s="118"/>
      <c r="CJ163" s="118"/>
      <c r="CK163" s="118"/>
      <c r="CL163" s="118"/>
      <c r="CM163" s="118"/>
      <c r="CN163" s="118"/>
      <c r="CO163" s="118"/>
      <c r="CP163" s="118"/>
      <c r="CQ163" s="118"/>
      <c r="CR163" s="118"/>
      <c r="CS163" s="118"/>
      <c r="CT163" s="118"/>
      <c r="CU163" s="118"/>
      <c r="CV163" s="118"/>
      <c r="CW163" s="118"/>
      <c r="CX163" s="118"/>
      <c r="CY163" s="118"/>
      <c r="CZ163" s="118"/>
      <c r="DA163" s="118"/>
      <c r="DB163" s="118"/>
    </row>
    <row r="164" spans="1:106" ht="13.5" customHeight="1">
      <c r="A164" s="119"/>
      <c r="B164" s="122"/>
      <c r="C164" s="123"/>
      <c r="D164" s="122"/>
      <c r="E164" s="121"/>
      <c r="F164" s="121"/>
      <c r="G164" s="124"/>
      <c r="H164" s="118"/>
      <c r="I164" s="118"/>
      <c r="J164" s="118"/>
      <c r="K164" s="125"/>
      <c r="L164" s="125"/>
      <c r="M164" s="126"/>
      <c r="N164" s="126"/>
      <c r="O164" s="126"/>
      <c r="P164" s="126"/>
      <c r="Q164" s="122"/>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c r="CA164" s="118"/>
      <c r="CB164" s="118"/>
      <c r="CC164" s="118"/>
      <c r="CD164" s="118"/>
      <c r="CE164" s="118"/>
      <c r="CF164" s="118"/>
      <c r="CG164" s="118"/>
      <c r="CH164" s="118"/>
      <c r="CI164" s="118"/>
      <c r="CJ164" s="118"/>
      <c r="CK164" s="118"/>
      <c r="CL164" s="118"/>
      <c r="CM164" s="118"/>
      <c r="CN164" s="118"/>
      <c r="CO164" s="118"/>
      <c r="CP164" s="118"/>
      <c r="CQ164" s="118"/>
      <c r="CR164" s="118"/>
      <c r="CS164" s="118"/>
      <c r="CT164" s="118"/>
      <c r="CU164" s="118"/>
      <c r="CV164" s="118"/>
      <c r="CW164" s="118"/>
      <c r="CX164" s="118"/>
      <c r="CY164" s="118"/>
      <c r="CZ164" s="118"/>
      <c r="DA164" s="118"/>
      <c r="DB164" s="118"/>
    </row>
    <row r="165" spans="1:106" ht="13.5" customHeight="1">
      <c r="A165" s="119"/>
      <c r="B165" s="122"/>
      <c r="C165" s="123"/>
      <c r="D165" s="122"/>
      <c r="E165" s="121"/>
      <c r="F165" s="121"/>
      <c r="G165" s="124"/>
      <c r="H165" s="118"/>
      <c r="I165" s="118"/>
      <c r="J165" s="118"/>
      <c r="K165" s="125"/>
      <c r="L165" s="125"/>
      <c r="M165" s="126"/>
      <c r="N165" s="126"/>
      <c r="O165" s="126"/>
      <c r="P165" s="126"/>
      <c r="Q165" s="122"/>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c r="CA165" s="118"/>
      <c r="CB165" s="118"/>
      <c r="CC165" s="118"/>
      <c r="CD165" s="118"/>
      <c r="CE165" s="118"/>
      <c r="CF165" s="118"/>
      <c r="CG165" s="118"/>
      <c r="CH165" s="118"/>
      <c r="CI165" s="118"/>
      <c r="CJ165" s="118"/>
      <c r="CK165" s="118"/>
      <c r="CL165" s="118"/>
      <c r="CM165" s="118"/>
      <c r="CN165" s="118"/>
      <c r="CO165" s="118"/>
      <c r="CP165" s="118"/>
      <c r="CQ165" s="118"/>
      <c r="CR165" s="118"/>
      <c r="CS165" s="118"/>
      <c r="CT165" s="118"/>
      <c r="CU165" s="118"/>
      <c r="CV165" s="118"/>
      <c r="CW165" s="118"/>
      <c r="CX165" s="118"/>
      <c r="CY165" s="118"/>
      <c r="CZ165" s="118"/>
      <c r="DA165" s="118"/>
      <c r="DB165" s="118"/>
    </row>
    <row r="166" spans="1:106" ht="13.5" customHeight="1">
      <c r="A166" s="119"/>
      <c r="B166" s="122"/>
      <c r="C166" s="123"/>
      <c r="D166" s="122"/>
      <c r="E166" s="121"/>
      <c r="F166" s="121"/>
      <c r="G166" s="124"/>
      <c r="H166" s="118"/>
      <c r="I166" s="118"/>
      <c r="J166" s="118"/>
      <c r="K166" s="125"/>
      <c r="L166" s="125"/>
      <c r="M166" s="126"/>
      <c r="N166" s="126"/>
      <c r="O166" s="126"/>
      <c r="P166" s="126"/>
      <c r="Q166" s="122"/>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c r="CA166" s="118"/>
      <c r="CB166" s="118"/>
      <c r="CC166" s="118"/>
      <c r="CD166" s="118"/>
      <c r="CE166" s="118"/>
      <c r="CF166" s="118"/>
      <c r="CG166" s="118"/>
      <c r="CH166" s="118"/>
      <c r="CI166" s="118"/>
      <c r="CJ166" s="118"/>
      <c r="CK166" s="118"/>
      <c r="CL166" s="118"/>
      <c r="CM166" s="118"/>
      <c r="CN166" s="118"/>
      <c r="CO166" s="118"/>
      <c r="CP166" s="118"/>
      <c r="CQ166" s="118"/>
      <c r="CR166" s="118"/>
      <c r="CS166" s="118"/>
      <c r="CT166" s="118"/>
      <c r="CU166" s="118"/>
      <c r="CV166" s="118"/>
      <c r="CW166" s="118"/>
      <c r="CX166" s="118"/>
      <c r="CY166" s="118"/>
      <c r="CZ166" s="118"/>
      <c r="DA166" s="118"/>
      <c r="DB166" s="118"/>
    </row>
    <row r="167" spans="1:106" ht="13.5" customHeight="1">
      <c r="A167" s="119"/>
      <c r="B167" s="122"/>
      <c r="C167" s="123"/>
      <c r="D167" s="122"/>
      <c r="E167" s="121"/>
      <c r="F167" s="121"/>
      <c r="G167" s="124"/>
      <c r="H167" s="118"/>
      <c r="I167" s="118"/>
      <c r="J167" s="118"/>
      <c r="K167" s="125"/>
      <c r="L167" s="125"/>
      <c r="M167" s="126"/>
      <c r="N167" s="126"/>
      <c r="O167" s="126"/>
      <c r="P167" s="126"/>
      <c r="Q167" s="122"/>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D167" s="118"/>
      <c r="CE167" s="118"/>
      <c r="CF167" s="118"/>
      <c r="CG167" s="118"/>
      <c r="CH167" s="118"/>
      <c r="CI167" s="118"/>
      <c r="CJ167" s="118"/>
      <c r="CK167" s="118"/>
      <c r="CL167" s="118"/>
      <c r="CM167" s="118"/>
      <c r="CN167" s="118"/>
      <c r="CO167" s="118"/>
      <c r="CP167" s="118"/>
      <c r="CQ167" s="118"/>
      <c r="CR167" s="118"/>
      <c r="CS167" s="118"/>
      <c r="CT167" s="118"/>
      <c r="CU167" s="118"/>
      <c r="CV167" s="118"/>
      <c r="CW167" s="118"/>
      <c r="CX167" s="118"/>
      <c r="CY167" s="118"/>
      <c r="CZ167" s="118"/>
      <c r="DA167" s="118"/>
      <c r="DB167" s="118"/>
    </row>
    <row r="168" spans="1:106" ht="13.5" customHeight="1">
      <c r="A168" s="119"/>
      <c r="B168" s="122"/>
      <c r="C168" s="123"/>
      <c r="D168" s="122"/>
      <c r="E168" s="121"/>
      <c r="F168" s="121"/>
      <c r="G168" s="124"/>
      <c r="H168" s="118"/>
      <c r="I168" s="118"/>
      <c r="J168" s="118"/>
      <c r="K168" s="125"/>
      <c r="L168" s="125"/>
      <c r="M168" s="126"/>
      <c r="N168" s="126"/>
      <c r="O168" s="126"/>
      <c r="P168" s="126"/>
      <c r="Q168" s="122"/>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8"/>
      <c r="CQ168" s="118"/>
      <c r="CR168" s="118"/>
      <c r="CS168" s="118"/>
      <c r="CT168" s="118"/>
      <c r="CU168" s="118"/>
      <c r="CV168" s="118"/>
      <c r="CW168" s="118"/>
      <c r="CX168" s="118"/>
      <c r="CY168" s="118"/>
      <c r="CZ168" s="118"/>
      <c r="DA168" s="118"/>
      <c r="DB168" s="118"/>
    </row>
    <row r="169" spans="1:106" ht="13.5" customHeight="1">
      <c r="A169" s="119"/>
      <c r="B169" s="122"/>
      <c r="C169" s="123"/>
      <c r="D169" s="122"/>
      <c r="E169" s="121"/>
      <c r="F169" s="121"/>
      <c r="G169" s="124"/>
      <c r="H169" s="118"/>
      <c r="I169" s="118"/>
      <c r="J169" s="118"/>
      <c r="K169" s="125"/>
      <c r="L169" s="125"/>
      <c r="M169" s="126"/>
      <c r="N169" s="126"/>
      <c r="O169" s="126"/>
      <c r="P169" s="126"/>
      <c r="Q169" s="122"/>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D169" s="118"/>
      <c r="CE169" s="118"/>
      <c r="CF169" s="118"/>
      <c r="CG169" s="118"/>
      <c r="CH169" s="118"/>
      <c r="CI169" s="118"/>
      <c r="CJ169" s="118"/>
      <c r="CK169" s="118"/>
      <c r="CL169" s="118"/>
      <c r="CM169" s="118"/>
      <c r="CN169" s="118"/>
      <c r="CO169" s="118"/>
      <c r="CP169" s="118"/>
      <c r="CQ169" s="118"/>
      <c r="CR169" s="118"/>
      <c r="CS169" s="118"/>
      <c r="CT169" s="118"/>
      <c r="CU169" s="118"/>
      <c r="CV169" s="118"/>
      <c r="CW169" s="118"/>
      <c r="CX169" s="118"/>
      <c r="CY169" s="118"/>
      <c r="CZ169" s="118"/>
      <c r="DA169" s="118"/>
      <c r="DB169" s="118"/>
    </row>
    <row r="170" spans="1:106" ht="13.5" customHeight="1">
      <c r="A170" s="119"/>
      <c r="B170" s="122"/>
      <c r="C170" s="123"/>
      <c r="D170" s="122"/>
      <c r="E170" s="121"/>
      <c r="F170" s="121"/>
      <c r="G170" s="124"/>
      <c r="H170" s="118"/>
      <c r="I170" s="118"/>
      <c r="J170" s="118"/>
      <c r="K170" s="125"/>
      <c r="L170" s="125"/>
      <c r="M170" s="126"/>
      <c r="N170" s="126"/>
      <c r="O170" s="126"/>
      <c r="P170" s="126"/>
      <c r="Q170" s="122"/>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c r="BS170" s="118"/>
      <c r="BT170" s="118"/>
      <c r="BU170" s="118"/>
      <c r="BV170" s="118"/>
      <c r="BW170" s="118"/>
      <c r="BX170" s="118"/>
      <c r="BY170" s="118"/>
      <c r="BZ170" s="118"/>
      <c r="CA170" s="118"/>
      <c r="CB170" s="118"/>
      <c r="CC170" s="118"/>
      <c r="CD170" s="118"/>
      <c r="CE170" s="118"/>
      <c r="CF170" s="118"/>
      <c r="CG170" s="118"/>
      <c r="CH170" s="118"/>
      <c r="CI170" s="118"/>
      <c r="CJ170" s="118"/>
      <c r="CK170" s="118"/>
      <c r="CL170" s="118"/>
      <c r="CM170" s="118"/>
      <c r="CN170" s="118"/>
      <c r="CO170" s="118"/>
      <c r="CP170" s="118"/>
      <c r="CQ170" s="118"/>
      <c r="CR170" s="118"/>
      <c r="CS170" s="118"/>
      <c r="CT170" s="118"/>
      <c r="CU170" s="118"/>
      <c r="CV170" s="118"/>
      <c r="CW170" s="118"/>
      <c r="CX170" s="118"/>
      <c r="CY170" s="118"/>
      <c r="CZ170" s="118"/>
      <c r="DA170" s="118"/>
      <c r="DB170" s="118"/>
    </row>
    <row r="171" spans="1:106" ht="13.5" customHeight="1">
      <c r="A171" s="119"/>
      <c r="B171" s="122"/>
      <c r="C171" s="123"/>
      <c r="D171" s="122"/>
      <c r="E171" s="121"/>
      <c r="F171" s="121"/>
      <c r="G171" s="124"/>
      <c r="H171" s="118"/>
      <c r="I171" s="118"/>
      <c r="J171" s="118"/>
      <c r="K171" s="125"/>
      <c r="L171" s="125"/>
      <c r="M171" s="126"/>
      <c r="N171" s="126"/>
      <c r="O171" s="126"/>
      <c r="P171" s="126"/>
      <c r="Q171" s="122"/>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c r="BK171" s="118"/>
      <c r="BL171" s="118"/>
      <c r="BM171" s="118"/>
      <c r="BN171" s="118"/>
      <c r="BO171" s="118"/>
      <c r="BP171" s="118"/>
      <c r="BQ171" s="118"/>
      <c r="BR171" s="118"/>
      <c r="BS171" s="118"/>
      <c r="BT171" s="118"/>
      <c r="BU171" s="118"/>
      <c r="BV171" s="118"/>
      <c r="BW171" s="118"/>
      <c r="BX171" s="118"/>
      <c r="BY171" s="118"/>
      <c r="BZ171" s="118"/>
      <c r="CA171" s="118"/>
      <c r="CB171" s="118"/>
      <c r="CC171" s="118"/>
      <c r="CD171" s="118"/>
      <c r="CE171" s="118"/>
      <c r="CF171" s="118"/>
      <c r="CG171" s="118"/>
      <c r="CH171" s="118"/>
      <c r="CI171" s="118"/>
      <c r="CJ171" s="118"/>
      <c r="CK171" s="118"/>
      <c r="CL171" s="118"/>
      <c r="CM171" s="118"/>
      <c r="CN171" s="118"/>
      <c r="CO171" s="118"/>
      <c r="CP171" s="118"/>
      <c r="CQ171" s="118"/>
      <c r="CR171" s="118"/>
      <c r="CS171" s="118"/>
      <c r="CT171" s="118"/>
      <c r="CU171" s="118"/>
      <c r="CV171" s="118"/>
      <c r="CW171" s="118"/>
      <c r="CX171" s="118"/>
      <c r="CY171" s="118"/>
      <c r="CZ171" s="118"/>
      <c r="DA171" s="118"/>
      <c r="DB171" s="118"/>
    </row>
    <row r="172" spans="1:106" ht="13.5" customHeight="1">
      <c r="A172" s="119"/>
      <c r="B172" s="122"/>
      <c r="C172" s="123"/>
      <c r="D172" s="122"/>
      <c r="E172" s="121"/>
      <c r="F172" s="121"/>
      <c r="G172" s="124"/>
      <c r="H172" s="118"/>
      <c r="I172" s="118"/>
      <c r="J172" s="118"/>
      <c r="K172" s="125"/>
      <c r="L172" s="125"/>
      <c r="M172" s="126"/>
      <c r="N172" s="126"/>
      <c r="O172" s="126"/>
      <c r="P172" s="126"/>
      <c r="Q172" s="122"/>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18"/>
      <c r="CD172" s="118"/>
      <c r="CE172" s="118"/>
      <c r="CF172" s="118"/>
      <c r="CG172" s="118"/>
      <c r="CH172" s="118"/>
      <c r="CI172" s="118"/>
      <c r="CJ172" s="118"/>
      <c r="CK172" s="118"/>
      <c r="CL172" s="118"/>
      <c r="CM172" s="118"/>
      <c r="CN172" s="118"/>
      <c r="CO172" s="118"/>
      <c r="CP172" s="118"/>
      <c r="CQ172" s="118"/>
      <c r="CR172" s="118"/>
      <c r="CS172" s="118"/>
      <c r="CT172" s="118"/>
      <c r="CU172" s="118"/>
      <c r="CV172" s="118"/>
      <c r="CW172" s="118"/>
      <c r="CX172" s="118"/>
      <c r="CY172" s="118"/>
      <c r="CZ172" s="118"/>
      <c r="DA172" s="118"/>
      <c r="DB172" s="118"/>
    </row>
    <row r="173" spans="1:106" ht="13.5" customHeight="1">
      <c r="A173" s="119"/>
      <c r="B173" s="122"/>
      <c r="C173" s="123"/>
      <c r="D173" s="122"/>
      <c r="E173" s="121"/>
      <c r="F173" s="121"/>
      <c r="G173" s="124"/>
      <c r="H173" s="118"/>
      <c r="I173" s="118"/>
      <c r="J173" s="118"/>
      <c r="K173" s="125"/>
      <c r="L173" s="125"/>
      <c r="M173" s="126"/>
      <c r="N173" s="126"/>
      <c r="O173" s="126"/>
      <c r="P173" s="126"/>
      <c r="Q173" s="122"/>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18"/>
      <c r="CD173" s="118"/>
      <c r="CE173" s="118"/>
      <c r="CF173" s="118"/>
      <c r="CG173" s="118"/>
      <c r="CH173" s="118"/>
      <c r="CI173" s="118"/>
      <c r="CJ173" s="118"/>
      <c r="CK173" s="118"/>
      <c r="CL173" s="118"/>
      <c r="CM173" s="118"/>
      <c r="CN173" s="118"/>
      <c r="CO173" s="118"/>
      <c r="CP173" s="118"/>
      <c r="CQ173" s="118"/>
      <c r="CR173" s="118"/>
      <c r="CS173" s="118"/>
      <c r="CT173" s="118"/>
      <c r="CU173" s="118"/>
      <c r="CV173" s="118"/>
      <c r="CW173" s="118"/>
      <c r="CX173" s="118"/>
      <c r="CY173" s="118"/>
      <c r="CZ173" s="118"/>
      <c r="DA173" s="118"/>
      <c r="DB173" s="118"/>
    </row>
    <row r="174" spans="1:106" ht="13.5" customHeight="1">
      <c r="A174" s="119"/>
      <c r="B174" s="122"/>
      <c r="C174" s="123"/>
      <c r="D174" s="122"/>
      <c r="E174" s="121"/>
      <c r="F174" s="121"/>
      <c r="G174" s="124"/>
      <c r="H174" s="118"/>
      <c r="I174" s="118"/>
      <c r="J174" s="118"/>
      <c r="K174" s="125"/>
      <c r="L174" s="125"/>
      <c r="M174" s="126"/>
      <c r="N174" s="126"/>
      <c r="O174" s="126"/>
      <c r="P174" s="126"/>
      <c r="Q174" s="122"/>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18"/>
      <c r="BY174" s="118"/>
      <c r="BZ174" s="118"/>
      <c r="CA174" s="118"/>
      <c r="CB174" s="118"/>
      <c r="CC174" s="118"/>
      <c r="CD174" s="118"/>
      <c r="CE174" s="118"/>
      <c r="CF174" s="118"/>
      <c r="CG174" s="118"/>
      <c r="CH174" s="118"/>
      <c r="CI174" s="118"/>
      <c r="CJ174" s="118"/>
      <c r="CK174" s="118"/>
      <c r="CL174" s="118"/>
      <c r="CM174" s="118"/>
      <c r="CN174" s="118"/>
      <c r="CO174" s="118"/>
      <c r="CP174" s="118"/>
      <c r="CQ174" s="118"/>
      <c r="CR174" s="118"/>
      <c r="CS174" s="118"/>
      <c r="CT174" s="118"/>
      <c r="CU174" s="118"/>
      <c r="CV174" s="118"/>
      <c r="CW174" s="118"/>
      <c r="CX174" s="118"/>
      <c r="CY174" s="118"/>
      <c r="CZ174" s="118"/>
      <c r="DA174" s="118"/>
      <c r="DB174" s="118"/>
    </row>
    <row r="175" spans="1:106" ht="13.5" customHeight="1">
      <c r="A175" s="119"/>
      <c r="B175" s="122"/>
      <c r="C175" s="123"/>
      <c r="D175" s="122"/>
      <c r="E175" s="121"/>
      <c r="F175" s="121"/>
      <c r="G175" s="124"/>
      <c r="H175" s="118"/>
      <c r="I175" s="118"/>
      <c r="J175" s="118"/>
      <c r="K175" s="125"/>
      <c r="L175" s="125"/>
      <c r="M175" s="126"/>
      <c r="N175" s="126"/>
      <c r="O175" s="126"/>
      <c r="P175" s="126"/>
      <c r="Q175" s="122"/>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18"/>
      <c r="CD175" s="118"/>
      <c r="CE175" s="118"/>
      <c r="CF175" s="118"/>
      <c r="CG175" s="118"/>
      <c r="CH175" s="118"/>
      <c r="CI175" s="118"/>
      <c r="CJ175" s="118"/>
      <c r="CK175" s="118"/>
      <c r="CL175" s="118"/>
      <c r="CM175" s="118"/>
      <c r="CN175" s="118"/>
      <c r="CO175" s="118"/>
      <c r="CP175" s="118"/>
      <c r="CQ175" s="118"/>
      <c r="CR175" s="118"/>
      <c r="CS175" s="118"/>
      <c r="CT175" s="118"/>
      <c r="CU175" s="118"/>
      <c r="CV175" s="118"/>
      <c r="CW175" s="118"/>
      <c r="CX175" s="118"/>
      <c r="CY175" s="118"/>
      <c r="CZ175" s="118"/>
      <c r="DA175" s="118"/>
      <c r="DB175" s="118"/>
    </row>
    <row r="176" spans="1:106" ht="13.5" customHeight="1">
      <c r="A176" s="119"/>
      <c r="B176" s="122"/>
      <c r="C176" s="123"/>
      <c r="D176" s="122"/>
      <c r="E176" s="121"/>
      <c r="F176" s="121"/>
      <c r="G176" s="124"/>
      <c r="H176" s="118"/>
      <c r="I176" s="118"/>
      <c r="J176" s="118"/>
      <c r="K176" s="125"/>
      <c r="L176" s="125"/>
      <c r="M176" s="126"/>
      <c r="N176" s="126"/>
      <c r="O176" s="126"/>
      <c r="P176" s="126"/>
      <c r="Q176" s="122"/>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c r="CE176" s="118"/>
      <c r="CF176" s="118"/>
      <c r="CG176" s="118"/>
      <c r="CH176" s="118"/>
      <c r="CI176" s="118"/>
      <c r="CJ176" s="118"/>
      <c r="CK176" s="118"/>
      <c r="CL176" s="118"/>
      <c r="CM176" s="118"/>
      <c r="CN176" s="118"/>
      <c r="CO176" s="118"/>
      <c r="CP176" s="118"/>
      <c r="CQ176" s="118"/>
      <c r="CR176" s="118"/>
      <c r="CS176" s="118"/>
      <c r="CT176" s="118"/>
      <c r="CU176" s="118"/>
      <c r="CV176" s="118"/>
      <c r="CW176" s="118"/>
      <c r="CX176" s="118"/>
      <c r="CY176" s="118"/>
      <c r="CZ176" s="118"/>
      <c r="DA176" s="118"/>
      <c r="DB176" s="118"/>
    </row>
    <row r="177" spans="1:106" ht="13.5" customHeight="1">
      <c r="A177" s="119"/>
      <c r="B177" s="122"/>
      <c r="C177" s="123"/>
      <c r="D177" s="122"/>
      <c r="E177" s="121"/>
      <c r="F177" s="121"/>
      <c r="G177" s="124"/>
      <c r="H177" s="118"/>
      <c r="I177" s="118"/>
      <c r="J177" s="118"/>
      <c r="K177" s="125"/>
      <c r="L177" s="125"/>
      <c r="M177" s="126"/>
      <c r="N177" s="126"/>
      <c r="O177" s="126"/>
      <c r="P177" s="126"/>
      <c r="Q177" s="122"/>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18"/>
      <c r="CI177" s="118"/>
      <c r="CJ177" s="118"/>
      <c r="CK177" s="118"/>
      <c r="CL177" s="118"/>
      <c r="CM177" s="118"/>
      <c r="CN177" s="118"/>
      <c r="CO177" s="118"/>
      <c r="CP177" s="118"/>
      <c r="CQ177" s="118"/>
      <c r="CR177" s="118"/>
      <c r="CS177" s="118"/>
      <c r="CT177" s="118"/>
      <c r="CU177" s="118"/>
      <c r="CV177" s="118"/>
      <c r="CW177" s="118"/>
      <c r="CX177" s="118"/>
      <c r="CY177" s="118"/>
      <c r="CZ177" s="118"/>
      <c r="DA177" s="118"/>
      <c r="DB177" s="118"/>
    </row>
    <row r="178" spans="1:106" ht="13.5" customHeight="1">
      <c r="A178" s="119"/>
      <c r="B178" s="122"/>
      <c r="C178" s="123"/>
      <c r="D178" s="122"/>
      <c r="E178" s="121"/>
      <c r="F178" s="121"/>
      <c r="G178" s="124"/>
      <c r="H178" s="118"/>
      <c r="I178" s="118"/>
      <c r="J178" s="118"/>
      <c r="K178" s="125"/>
      <c r="L178" s="125"/>
      <c r="M178" s="126"/>
      <c r="N178" s="126"/>
      <c r="O178" s="126"/>
      <c r="P178" s="126"/>
      <c r="Q178" s="122"/>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8"/>
      <c r="CH178" s="118"/>
      <c r="CI178" s="118"/>
      <c r="CJ178" s="118"/>
      <c r="CK178" s="118"/>
      <c r="CL178" s="118"/>
      <c r="CM178" s="118"/>
      <c r="CN178" s="118"/>
      <c r="CO178" s="118"/>
      <c r="CP178" s="118"/>
      <c r="CQ178" s="118"/>
      <c r="CR178" s="118"/>
      <c r="CS178" s="118"/>
      <c r="CT178" s="118"/>
      <c r="CU178" s="118"/>
      <c r="CV178" s="118"/>
      <c r="CW178" s="118"/>
      <c r="CX178" s="118"/>
      <c r="CY178" s="118"/>
      <c r="CZ178" s="118"/>
      <c r="DA178" s="118"/>
      <c r="DB178" s="118"/>
    </row>
    <row r="179" spans="1:106" ht="13.5" customHeight="1">
      <c r="A179" s="119"/>
      <c r="B179" s="122"/>
      <c r="C179" s="123"/>
      <c r="D179" s="122"/>
      <c r="E179" s="121"/>
      <c r="F179" s="121"/>
      <c r="G179" s="124"/>
      <c r="H179" s="118"/>
      <c r="I179" s="118"/>
      <c r="J179" s="118"/>
      <c r="K179" s="125"/>
      <c r="L179" s="125"/>
      <c r="M179" s="126"/>
      <c r="N179" s="126"/>
      <c r="O179" s="126"/>
      <c r="P179" s="126"/>
      <c r="Q179" s="122"/>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c r="AW179" s="118"/>
      <c r="AX179" s="118"/>
      <c r="AY179" s="118"/>
      <c r="AZ179" s="118"/>
      <c r="BA179" s="118"/>
      <c r="BB179" s="118"/>
      <c r="BC179" s="118"/>
      <c r="BD179" s="118"/>
      <c r="BE179" s="118"/>
      <c r="BF179" s="118"/>
      <c r="BG179" s="118"/>
      <c r="BH179" s="118"/>
      <c r="BI179" s="118"/>
      <c r="BJ179" s="118"/>
      <c r="BK179" s="118"/>
      <c r="BL179" s="118"/>
      <c r="BM179" s="118"/>
      <c r="BN179" s="118"/>
      <c r="BO179" s="118"/>
      <c r="BP179" s="118"/>
      <c r="BQ179" s="118"/>
      <c r="BR179" s="118"/>
      <c r="BS179" s="118"/>
      <c r="BT179" s="118"/>
      <c r="BU179" s="118"/>
      <c r="BV179" s="118"/>
      <c r="BW179" s="118"/>
      <c r="BX179" s="118"/>
      <c r="BY179" s="118"/>
      <c r="BZ179" s="118"/>
      <c r="CA179" s="118"/>
      <c r="CB179" s="118"/>
      <c r="CC179" s="118"/>
      <c r="CD179" s="118"/>
      <c r="CE179" s="118"/>
      <c r="CF179" s="118"/>
      <c r="CG179" s="118"/>
      <c r="CH179" s="118"/>
      <c r="CI179" s="118"/>
      <c r="CJ179" s="118"/>
      <c r="CK179" s="118"/>
      <c r="CL179" s="118"/>
      <c r="CM179" s="118"/>
      <c r="CN179" s="118"/>
      <c r="CO179" s="118"/>
      <c r="CP179" s="118"/>
      <c r="CQ179" s="118"/>
      <c r="CR179" s="118"/>
      <c r="CS179" s="118"/>
      <c r="CT179" s="118"/>
      <c r="CU179" s="118"/>
      <c r="CV179" s="118"/>
      <c r="CW179" s="118"/>
      <c r="CX179" s="118"/>
      <c r="CY179" s="118"/>
      <c r="CZ179" s="118"/>
      <c r="DA179" s="118"/>
      <c r="DB179" s="118"/>
    </row>
    <row r="180" spans="1:106" ht="13.5" customHeight="1">
      <c r="A180" s="119"/>
      <c r="B180" s="122"/>
      <c r="C180" s="123"/>
      <c r="D180" s="122"/>
      <c r="E180" s="121"/>
      <c r="F180" s="121"/>
      <c r="G180" s="124"/>
      <c r="H180" s="118"/>
      <c r="I180" s="118"/>
      <c r="J180" s="118"/>
      <c r="K180" s="125"/>
      <c r="L180" s="125"/>
      <c r="M180" s="126"/>
      <c r="N180" s="126"/>
      <c r="O180" s="126"/>
      <c r="P180" s="126"/>
      <c r="Q180" s="122"/>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c r="CE180" s="118"/>
      <c r="CF180" s="118"/>
      <c r="CG180" s="118"/>
      <c r="CH180" s="118"/>
      <c r="CI180" s="118"/>
      <c r="CJ180" s="118"/>
      <c r="CK180" s="118"/>
      <c r="CL180" s="118"/>
      <c r="CM180" s="118"/>
      <c r="CN180" s="118"/>
      <c r="CO180" s="118"/>
      <c r="CP180" s="118"/>
      <c r="CQ180" s="118"/>
      <c r="CR180" s="118"/>
      <c r="CS180" s="118"/>
      <c r="CT180" s="118"/>
      <c r="CU180" s="118"/>
      <c r="CV180" s="118"/>
      <c r="CW180" s="118"/>
      <c r="CX180" s="118"/>
      <c r="CY180" s="118"/>
      <c r="CZ180" s="118"/>
      <c r="DA180" s="118"/>
      <c r="DB180" s="118"/>
    </row>
    <row r="181" spans="1:106" ht="13.5" customHeight="1">
      <c r="A181" s="119"/>
      <c r="B181" s="122"/>
      <c r="C181" s="123"/>
      <c r="D181" s="122"/>
      <c r="E181" s="121"/>
      <c r="F181" s="121"/>
      <c r="G181" s="124"/>
      <c r="H181" s="118"/>
      <c r="I181" s="118"/>
      <c r="J181" s="118"/>
      <c r="K181" s="125"/>
      <c r="L181" s="125"/>
      <c r="M181" s="126"/>
      <c r="N181" s="126"/>
      <c r="O181" s="126"/>
      <c r="P181" s="126"/>
      <c r="Q181" s="122"/>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c r="AW181" s="118"/>
      <c r="AX181" s="118"/>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c r="BS181" s="118"/>
      <c r="BT181" s="118"/>
      <c r="BU181" s="118"/>
      <c r="BV181" s="118"/>
      <c r="BW181" s="118"/>
      <c r="BX181" s="118"/>
      <c r="BY181" s="118"/>
      <c r="BZ181" s="118"/>
      <c r="CA181" s="118"/>
      <c r="CB181" s="118"/>
      <c r="CC181" s="118"/>
      <c r="CD181" s="118"/>
      <c r="CE181" s="118"/>
      <c r="CF181" s="118"/>
      <c r="CG181" s="118"/>
      <c r="CH181" s="118"/>
      <c r="CI181" s="118"/>
      <c r="CJ181" s="118"/>
      <c r="CK181" s="118"/>
      <c r="CL181" s="118"/>
      <c r="CM181" s="118"/>
      <c r="CN181" s="118"/>
      <c r="CO181" s="118"/>
      <c r="CP181" s="118"/>
      <c r="CQ181" s="118"/>
      <c r="CR181" s="118"/>
      <c r="CS181" s="118"/>
      <c r="CT181" s="118"/>
      <c r="CU181" s="118"/>
      <c r="CV181" s="118"/>
      <c r="CW181" s="118"/>
      <c r="CX181" s="118"/>
      <c r="CY181" s="118"/>
      <c r="CZ181" s="118"/>
      <c r="DA181" s="118"/>
      <c r="DB181" s="118"/>
    </row>
    <row r="182" spans="1:106" ht="13.5" customHeight="1">
      <c r="A182" s="119"/>
      <c r="B182" s="122"/>
      <c r="C182" s="123"/>
      <c r="D182" s="122"/>
      <c r="E182" s="121"/>
      <c r="F182" s="121"/>
      <c r="G182" s="124"/>
      <c r="H182" s="118"/>
      <c r="I182" s="118"/>
      <c r="J182" s="118"/>
      <c r="K182" s="125"/>
      <c r="L182" s="125"/>
      <c r="M182" s="126"/>
      <c r="N182" s="126"/>
      <c r="O182" s="126"/>
      <c r="P182" s="126"/>
      <c r="Q182" s="122"/>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c r="AW182" s="118"/>
      <c r="AX182" s="118"/>
      <c r="AY182" s="118"/>
      <c r="AZ182" s="118"/>
      <c r="BA182" s="118"/>
      <c r="BB182" s="118"/>
      <c r="BC182" s="118"/>
      <c r="BD182" s="118"/>
      <c r="BE182" s="118"/>
      <c r="BF182" s="118"/>
      <c r="BG182" s="118"/>
      <c r="BH182" s="118"/>
      <c r="BI182" s="118"/>
      <c r="BJ182" s="118"/>
      <c r="BK182" s="118"/>
      <c r="BL182" s="118"/>
      <c r="BM182" s="118"/>
      <c r="BN182" s="118"/>
      <c r="BO182" s="118"/>
      <c r="BP182" s="118"/>
      <c r="BQ182" s="118"/>
      <c r="BR182" s="118"/>
      <c r="BS182" s="118"/>
      <c r="BT182" s="118"/>
      <c r="BU182" s="118"/>
      <c r="BV182" s="118"/>
      <c r="BW182" s="118"/>
      <c r="BX182" s="118"/>
      <c r="BY182" s="118"/>
      <c r="BZ182" s="118"/>
      <c r="CA182" s="118"/>
      <c r="CB182" s="118"/>
      <c r="CC182" s="118"/>
      <c r="CD182" s="118"/>
      <c r="CE182" s="118"/>
      <c r="CF182" s="118"/>
      <c r="CG182" s="118"/>
      <c r="CH182" s="118"/>
      <c r="CI182" s="118"/>
      <c r="CJ182" s="118"/>
      <c r="CK182" s="118"/>
      <c r="CL182" s="118"/>
      <c r="CM182" s="118"/>
      <c r="CN182" s="118"/>
      <c r="CO182" s="118"/>
      <c r="CP182" s="118"/>
      <c r="CQ182" s="118"/>
      <c r="CR182" s="118"/>
      <c r="CS182" s="118"/>
      <c r="CT182" s="118"/>
      <c r="CU182" s="118"/>
      <c r="CV182" s="118"/>
      <c r="CW182" s="118"/>
      <c r="CX182" s="118"/>
      <c r="CY182" s="118"/>
      <c r="CZ182" s="118"/>
      <c r="DA182" s="118"/>
      <c r="DB182" s="118"/>
    </row>
    <row r="183" spans="1:106" ht="13.5" customHeight="1">
      <c r="A183" s="119"/>
      <c r="B183" s="122"/>
      <c r="C183" s="123"/>
      <c r="D183" s="122"/>
      <c r="E183" s="121"/>
      <c r="F183" s="121"/>
      <c r="G183" s="124"/>
      <c r="H183" s="118"/>
      <c r="I183" s="118"/>
      <c r="J183" s="118"/>
      <c r="K183" s="125"/>
      <c r="L183" s="125"/>
      <c r="M183" s="126"/>
      <c r="N183" s="126"/>
      <c r="O183" s="126"/>
      <c r="P183" s="126"/>
      <c r="Q183" s="122"/>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c r="BS183" s="118"/>
      <c r="BT183" s="118"/>
      <c r="BU183" s="118"/>
      <c r="BV183" s="118"/>
      <c r="BW183" s="118"/>
      <c r="BX183" s="118"/>
      <c r="BY183" s="118"/>
      <c r="BZ183" s="118"/>
      <c r="CA183" s="118"/>
      <c r="CB183" s="118"/>
      <c r="CC183" s="118"/>
      <c r="CD183" s="118"/>
      <c r="CE183" s="118"/>
      <c r="CF183" s="118"/>
      <c r="CG183" s="118"/>
      <c r="CH183" s="118"/>
      <c r="CI183" s="118"/>
      <c r="CJ183" s="118"/>
      <c r="CK183" s="118"/>
      <c r="CL183" s="118"/>
      <c r="CM183" s="118"/>
      <c r="CN183" s="118"/>
      <c r="CO183" s="118"/>
      <c r="CP183" s="118"/>
      <c r="CQ183" s="118"/>
      <c r="CR183" s="118"/>
      <c r="CS183" s="118"/>
      <c r="CT183" s="118"/>
      <c r="CU183" s="118"/>
      <c r="CV183" s="118"/>
      <c r="CW183" s="118"/>
      <c r="CX183" s="118"/>
      <c r="CY183" s="118"/>
      <c r="CZ183" s="118"/>
      <c r="DA183" s="118"/>
      <c r="DB183" s="118"/>
    </row>
    <row r="184" spans="1:106" ht="13.5" customHeight="1">
      <c r="A184" s="119"/>
      <c r="B184" s="122"/>
      <c r="C184" s="123"/>
      <c r="D184" s="122"/>
      <c r="E184" s="121"/>
      <c r="F184" s="121"/>
      <c r="G184" s="124"/>
      <c r="H184" s="118"/>
      <c r="I184" s="118"/>
      <c r="J184" s="118"/>
      <c r="K184" s="125"/>
      <c r="L184" s="125"/>
      <c r="M184" s="126"/>
      <c r="N184" s="126"/>
      <c r="O184" s="126"/>
      <c r="P184" s="126"/>
      <c r="Q184" s="122"/>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8"/>
      <c r="BI184" s="118"/>
      <c r="BJ184" s="118"/>
      <c r="BK184" s="118"/>
      <c r="BL184" s="118"/>
      <c r="BM184" s="118"/>
      <c r="BN184" s="118"/>
      <c r="BO184" s="118"/>
      <c r="BP184" s="118"/>
      <c r="BQ184" s="118"/>
      <c r="BR184" s="118"/>
      <c r="BS184" s="118"/>
      <c r="BT184" s="118"/>
      <c r="BU184" s="118"/>
      <c r="BV184" s="118"/>
      <c r="BW184" s="118"/>
      <c r="BX184" s="118"/>
      <c r="BY184" s="118"/>
      <c r="BZ184" s="118"/>
      <c r="CA184" s="118"/>
      <c r="CB184" s="118"/>
      <c r="CC184" s="118"/>
      <c r="CD184" s="118"/>
      <c r="CE184" s="118"/>
      <c r="CF184" s="118"/>
      <c r="CG184" s="118"/>
      <c r="CH184" s="118"/>
      <c r="CI184" s="118"/>
      <c r="CJ184" s="118"/>
      <c r="CK184" s="118"/>
      <c r="CL184" s="118"/>
      <c r="CM184" s="118"/>
      <c r="CN184" s="118"/>
      <c r="CO184" s="118"/>
      <c r="CP184" s="118"/>
      <c r="CQ184" s="118"/>
      <c r="CR184" s="118"/>
      <c r="CS184" s="118"/>
      <c r="CT184" s="118"/>
      <c r="CU184" s="118"/>
      <c r="CV184" s="118"/>
      <c r="CW184" s="118"/>
      <c r="CX184" s="118"/>
      <c r="CY184" s="118"/>
      <c r="CZ184" s="118"/>
      <c r="DA184" s="118"/>
      <c r="DB184" s="118"/>
    </row>
    <row r="185" spans="1:106" ht="13.5" customHeight="1">
      <c r="A185" s="119"/>
      <c r="B185" s="122"/>
      <c r="C185" s="123"/>
      <c r="D185" s="122"/>
      <c r="E185" s="121"/>
      <c r="F185" s="121"/>
      <c r="G185" s="124"/>
      <c r="H185" s="118"/>
      <c r="I185" s="118"/>
      <c r="J185" s="118"/>
      <c r="K185" s="125"/>
      <c r="L185" s="125"/>
      <c r="M185" s="126"/>
      <c r="N185" s="126"/>
      <c r="O185" s="126"/>
      <c r="P185" s="126"/>
      <c r="Q185" s="122"/>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c r="BK185" s="118"/>
      <c r="BL185" s="118"/>
      <c r="BM185" s="118"/>
      <c r="BN185" s="118"/>
      <c r="BO185" s="118"/>
      <c r="BP185" s="118"/>
      <c r="BQ185" s="118"/>
      <c r="BR185" s="118"/>
      <c r="BS185" s="118"/>
      <c r="BT185" s="118"/>
      <c r="BU185" s="118"/>
      <c r="BV185" s="118"/>
      <c r="BW185" s="118"/>
      <c r="BX185" s="118"/>
      <c r="BY185" s="118"/>
      <c r="BZ185" s="118"/>
      <c r="CA185" s="118"/>
      <c r="CB185" s="118"/>
      <c r="CC185" s="118"/>
      <c r="CD185" s="118"/>
      <c r="CE185" s="118"/>
      <c r="CF185" s="118"/>
      <c r="CG185" s="118"/>
      <c r="CH185" s="118"/>
      <c r="CI185" s="118"/>
      <c r="CJ185" s="118"/>
      <c r="CK185" s="118"/>
      <c r="CL185" s="118"/>
      <c r="CM185" s="118"/>
      <c r="CN185" s="118"/>
      <c r="CO185" s="118"/>
      <c r="CP185" s="118"/>
      <c r="CQ185" s="118"/>
      <c r="CR185" s="118"/>
      <c r="CS185" s="118"/>
      <c r="CT185" s="118"/>
      <c r="CU185" s="118"/>
      <c r="CV185" s="118"/>
      <c r="CW185" s="118"/>
      <c r="CX185" s="118"/>
      <c r="CY185" s="118"/>
      <c r="CZ185" s="118"/>
      <c r="DA185" s="118"/>
      <c r="DB185" s="118"/>
    </row>
    <row r="186" spans="1:106" ht="13.5" customHeight="1">
      <c r="A186" s="119"/>
      <c r="B186" s="122"/>
      <c r="C186" s="123"/>
      <c r="D186" s="122"/>
      <c r="E186" s="121"/>
      <c r="F186" s="121"/>
      <c r="G186" s="124"/>
      <c r="H186" s="118"/>
      <c r="I186" s="118"/>
      <c r="J186" s="118"/>
      <c r="K186" s="125"/>
      <c r="L186" s="125"/>
      <c r="M186" s="126"/>
      <c r="N186" s="126"/>
      <c r="O186" s="126"/>
      <c r="P186" s="126"/>
      <c r="Q186" s="122"/>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c r="CE186" s="118"/>
      <c r="CF186" s="118"/>
      <c r="CG186" s="118"/>
      <c r="CH186" s="118"/>
      <c r="CI186" s="118"/>
      <c r="CJ186" s="118"/>
      <c r="CK186" s="118"/>
      <c r="CL186" s="118"/>
      <c r="CM186" s="118"/>
      <c r="CN186" s="118"/>
      <c r="CO186" s="118"/>
      <c r="CP186" s="118"/>
      <c r="CQ186" s="118"/>
      <c r="CR186" s="118"/>
      <c r="CS186" s="118"/>
      <c r="CT186" s="118"/>
      <c r="CU186" s="118"/>
      <c r="CV186" s="118"/>
      <c r="CW186" s="118"/>
      <c r="CX186" s="118"/>
      <c r="CY186" s="118"/>
      <c r="CZ186" s="118"/>
      <c r="DA186" s="118"/>
      <c r="DB186" s="118"/>
    </row>
  </sheetData>
  <sheetProtection sheet="1" objects="1" scenarios="1" insertHyperlinks="0" autoFilter="0"/>
  <autoFilter ref="A5:P87"/>
  <mergeCells count="4">
    <mergeCell ref="U4:AE4"/>
    <mergeCell ref="U5:V5"/>
    <mergeCell ref="W5:X5"/>
    <mergeCell ref="U1:AE1"/>
  </mergeCells>
  <phoneticPr fontId="4"/>
  <dataValidations count="3">
    <dataValidation type="list" allowBlank="1" showInputMessage="1" showErrorMessage="1" sqref="B6:B87">
      <formula1>$W$6:$W$15</formula1>
    </dataValidation>
    <dataValidation type="list" allowBlank="1" showInputMessage="1" showErrorMessage="1" sqref="A6:A87">
      <formula1>$U$6:$U$11</formula1>
    </dataValidation>
    <dataValidation type="list" allowBlank="1" showInputMessage="1" showErrorMessage="1" sqref="B88:B65352 D88:D65352 Q88:Q65352">
      <formula1>$W$6:$W$14</formula1>
    </dataValidation>
  </dataValidations>
  <hyperlinks>
    <hyperlink ref="E17" r:id="rId1"/>
    <hyperlink ref="E19" r:id="rId2"/>
    <hyperlink ref="E33" r:id="rId3"/>
    <hyperlink ref="E25" r:id="rId4"/>
    <hyperlink ref="E43" r:id="rId5"/>
    <hyperlink ref="E46" r:id="rId6"/>
    <hyperlink ref="E52" r:id="rId7"/>
    <hyperlink ref="E55" r:id="rId8"/>
    <hyperlink ref="E26" r:id="rId9"/>
    <hyperlink ref="E22" r:id="rId10"/>
    <hyperlink ref="E81" r:id="rId11"/>
    <hyperlink ref="E80" r:id="rId12"/>
    <hyperlink ref="E30" r:id="rId13"/>
    <hyperlink ref="E12" r:id="rId14"/>
    <hyperlink ref="E23" r:id="rId15"/>
    <hyperlink ref="E45" r:id="rId16"/>
    <hyperlink ref="E36" r:id="rId17"/>
    <hyperlink ref="E37" r:id="rId18"/>
    <hyperlink ref="E40" r:id="rId19"/>
    <hyperlink ref="E56" r:id="rId20"/>
    <hyperlink ref="E57" r:id="rId21"/>
    <hyperlink ref="E63" r:id="rId22"/>
    <hyperlink ref="E77" r:id="rId23"/>
    <hyperlink ref="E20" r:id="rId24"/>
    <hyperlink ref="E42" r:id="rId25"/>
    <hyperlink ref="E58" r:id="rId26"/>
    <hyperlink ref="E41" r:id="rId27"/>
    <hyperlink ref="E79" r:id="rId28"/>
    <hyperlink ref="E7" r:id="rId29"/>
    <hyperlink ref="E76" r:id="rId30"/>
    <hyperlink ref="E66" r:id="rId31"/>
    <hyperlink ref="E47" r:id="rId32"/>
    <hyperlink ref="E72" r:id="rId33"/>
    <hyperlink ref="E54" r:id="rId34"/>
    <hyperlink ref="E53" r:id="rId35"/>
    <hyperlink ref="E67" r:id="rId36"/>
    <hyperlink ref="E27" r:id="rId37"/>
    <hyperlink ref="E35" r:id="rId38"/>
    <hyperlink ref="E21" r:id="rId39"/>
    <hyperlink ref="E15" r:id="rId40"/>
    <hyperlink ref="E31" r:id="rId41"/>
    <hyperlink ref="E32" r:id="rId42"/>
    <hyperlink ref="E28" r:id="rId43"/>
    <hyperlink ref="E51" r:id="rId44"/>
    <hyperlink ref="E39" r:id="rId45"/>
    <hyperlink ref="E38" r:id="rId46"/>
    <hyperlink ref="E16" r:id="rId47"/>
    <hyperlink ref="E61" r:id="rId48"/>
    <hyperlink ref="E71" r:id="rId49"/>
    <hyperlink ref="E83" r:id="rId50"/>
    <hyperlink ref="E84" r:id="rId51"/>
    <hyperlink ref="E85" r:id="rId52"/>
    <hyperlink ref="E86" r:id="rId53"/>
    <hyperlink ref="E87" r:id="rId54"/>
    <hyperlink ref="E64" r:id="rId55"/>
    <hyperlink ref="E70" r:id="rId56"/>
    <hyperlink ref="E34" r:id="rId57"/>
    <hyperlink ref="E6" r:id="rId58"/>
    <hyperlink ref="E11" r:id="rId59"/>
    <hyperlink ref="E13" r:id="rId60"/>
    <hyperlink ref="E14" r:id="rId61"/>
    <hyperlink ref="E24" r:id="rId62"/>
    <hyperlink ref="E48" r:id="rId63"/>
    <hyperlink ref="E60" r:id="rId64"/>
    <hyperlink ref="E62" r:id="rId65"/>
    <hyperlink ref="E65" r:id="rId66"/>
    <hyperlink ref="E68" r:id="rId67"/>
    <hyperlink ref="E69" r:id="rId68"/>
    <hyperlink ref="E29" r:id="rId69"/>
    <hyperlink ref="E49" r:id="rId70"/>
    <hyperlink ref="E78" r:id="rId71"/>
    <hyperlink ref="E50" r:id="rId72"/>
    <hyperlink ref="E18" r:id="rId73"/>
    <hyperlink ref="E9" r:id="rId74"/>
    <hyperlink ref="E59" r:id="rId75"/>
    <hyperlink ref="E71:E72" r:id="rId76" display="眼鏡市場　上田産業道路店"/>
    <hyperlink ref="E74" r:id="rId77"/>
    <hyperlink ref="E75" r:id="rId78"/>
    <hyperlink ref="G17" r:id="rId79"/>
    <hyperlink ref="G19" r:id="rId80"/>
    <hyperlink ref="G33" r:id="rId81"/>
    <hyperlink ref="G25" r:id="rId82"/>
    <hyperlink ref="G43" r:id="rId83"/>
    <hyperlink ref="G46" r:id="rId84"/>
    <hyperlink ref="G52" r:id="rId85"/>
    <hyperlink ref="G10" r:id="rId86"/>
    <hyperlink ref="G55" r:id="rId87"/>
    <hyperlink ref="G26" r:id="rId88"/>
    <hyperlink ref="G22" r:id="rId89"/>
    <hyperlink ref="G81" r:id="rId90"/>
    <hyperlink ref="G80" r:id="rId91"/>
    <hyperlink ref="G30" r:id="rId92"/>
    <hyperlink ref="G12" r:id="rId93"/>
    <hyperlink ref="G23" r:id="rId94"/>
    <hyperlink ref="G45" r:id="rId95"/>
    <hyperlink ref="G36" r:id="rId96"/>
    <hyperlink ref="G37" r:id="rId97"/>
    <hyperlink ref="G40" r:id="rId98"/>
    <hyperlink ref="G56" r:id="rId99"/>
    <hyperlink ref="G57" r:id="rId100"/>
    <hyperlink ref="G63" r:id="rId101"/>
    <hyperlink ref="G77" r:id="rId102"/>
    <hyperlink ref="G20" r:id="rId103"/>
    <hyperlink ref="G42" r:id="rId104"/>
    <hyperlink ref="G58" r:id="rId105"/>
    <hyperlink ref="G41" r:id="rId106"/>
    <hyperlink ref="G79" r:id="rId107"/>
    <hyperlink ref="G7" r:id="rId108"/>
    <hyperlink ref="G59" r:id="rId109"/>
    <hyperlink ref="G75" r:id="rId110" display="http://www.dia.janis.or.jp/~kataoka/"/>
    <hyperlink ref="G76" r:id="rId111"/>
    <hyperlink ref="G66" r:id="rId112"/>
    <hyperlink ref="G47" r:id="rId113"/>
    <hyperlink ref="G72" r:id="rId114"/>
    <hyperlink ref="G54" r:id="rId115"/>
    <hyperlink ref="G53" r:id="rId116"/>
    <hyperlink ref="G67" r:id="rId117"/>
    <hyperlink ref="G27" r:id="rId118"/>
    <hyperlink ref="G35" r:id="rId119"/>
    <hyperlink ref="G21" r:id="rId120"/>
    <hyperlink ref="G15" r:id="rId121"/>
    <hyperlink ref="G31" r:id="rId122"/>
    <hyperlink ref="G32" r:id="rId123"/>
    <hyperlink ref="G28" r:id="rId124"/>
    <hyperlink ref="G51" r:id="rId125"/>
    <hyperlink ref="G39" r:id="rId126"/>
    <hyperlink ref="G38" r:id="rId127"/>
    <hyperlink ref="G16" r:id="rId128" display="http://park3.wakwak.com/~issakinenkan/"/>
    <hyperlink ref="G61" r:id="rId129"/>
    <hyperlink ref="G71" r:id="rId130"/>
    <hyperlink ref="G83" r:id="rId131"/>
    <hyperlink ref="G84" r:id="rId132"/>
    <hyperlink ref="G85" r:id="rId133"/>
    <hyperlink ref="G86" r:id="rId134"/>
    <hyperlink ref="G87" r:id="rId135"/>
    <hyperlink ref="G64" r:id="rId136"/>
    <hyperlink ref="G70" r:id="rId137"/>
    <hyperlink ref="G34" r:id="rId138"/>
    <hyperlink ref="G6" r:id="rId139"/>
    <hyperlink ref="G11" r:id="rId140"/>
    <hyperlink ref="G13" r:id="rId141"/>
    <hyperlink ref="G14" r:id="rId142"/>
    <hyperlink ref="G24" r:id="rId143"/>
    <hyperlink ref="G48" r:id="rId144"/>
    <hyperlink ref="G60" r:id="rId145"/>
    <hyperlink ref="G62" r:id="rId146"/>
    <hyperlink ref="G65" r:id="rId147"/>
    <hyperlink ref="G68" r:id="rId148"/>
    <hyperlink ref="G69" r:id="rId149"/>
    <hyperlink ref="G29" r:id="rId150"/>
    <hyperlink ref="G49" r:id="rId151"/>
    <hyperlink ref="G78" r:id="rId152"/>
    <hyperlink ref="G50" r:id="rId153"/>
    <hyperlink ref="G18" r:id="rId154"/>
  </hyperlinks>
  <printOptions horizontalCentered="1"/>
  <pageMargins left="3.937007874015748E-2" right="3.937007874015748E-2" top="0.55118110236220474" bottom="0.55118110236220474" header="0.31496062992125984" footer="0.31496062992125984"/>
  <pageSetup paperSize="9" scale="57" fitToHeight="6" orientation="landscape" r:id="rId155"/>
  <headerFooter>
    <oddFooter>&amp;R&amp;8長野県市町村勤労者互助会・共済会 共有利用施設一覧　&amp;P/&amp;N&amp;11　</oddFooter>
  </headerFooter>
  <drawing r:id="rId156"/>
  <legacyDrawing r:id="rId15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184"/>
  <sheetViews>
    <sheetView workbookViewId="0">
      <selection activeCell="C7" sqref="C7"/>
    </sheetView>
  </sheetViews>
  <sheetFormatPr defaultColWidth="9" defaultRowHeight="13.5" customHeight="1"/>
  <cols>
    <col min="1" max="1" width="5.625" style="1" customWidth="1"/>
    <col min="2" max="2" width="9.375" style="2" customWidth="1"/>
    <col min="3" max="3" width="46.5" style="3" bestFit="1" customWidth="1"/>
    <col min="4" max="4" width="40.625" style="4" customWidth="1"/>
    <col min="5" max="5" width="5.125" style="3" customWidth="1"/>
    <col min="6" max="6" width="34.5" style="5" customWidth="1"/>
    <col min="7" max="7" width="26.75" style="6" customWidth="1"/>
    <col min="8" max="8" width="28.375" style="6" customWidth="1"/>
    <col min="9" max="9" width="46" style="7" customWidth="1"/>
    <col min="10" max="10" width="38.75" style="7" customWidth="1"/>
    <col min="11" max="11" width="31" style="7" customWidth="1"/>
    <col min="12" max="12" width="25.5" style="7" customWidth="1"/>
    <col min="13" max="13" width="27" style="7" customWidth="1"/>
    <col min="14" max="14" width="25.125" style="7" customWidth="1"/>
    <col min="15" max="15" width="21.125" style="7" customWidth="1"/>
    <col min="16" max="16" width="23.5" style="7" customWidth="1"/>
    <col min="17" max="17" width="22" style="7" customWidth="1"/>
    <col min="18" max="18" width="5.625" style="13" customWidth="1"/>
    <col min="19" max="19" width="4.875" style="2" customWidth="1"/>
    <col min="20" max="20" width="6.5" style="2" customWidth="1"/>
    <col min="21" max="21" width="9" style="5"/>
    <col min="22" max="23" width="1.375" style="5" customWidth="1"/>
    <col min="24" max="24" width="6.125" style="5" customWidth="1"/>
    <col min="25" max="25" width="2.375" style="5" customWidth="1"/>
    <col min="26" max="26" width="7.125" style="5" customWidth="1"/>
    <col min="27" max="27" width="2.375" style="5" customWidth="1"/>
    <col min="28" max="28" width="6.125" style="5" customWidth="1"/>
    <col min="29" max="33" width="4.625" style="5" customWidth="1"/>
    <col min="34" max="34" width="6" style="5" hidden="1" customWidth="1"/>
    <col min="35" max="35" width="0" style="5" hidden="1" customWidth="1"/>
    <col min="36" max="36" width="3" style="5" hidden="1" customWidth="1"/>
    <col min="37" max="16384" width="9" style="5"/>
  </cols>
  <sheetData>
    <row r="1" spans="1:106" ht="36.75" customHeight="1">
      <c r="O1" s="193" t="s">
        <v>722</v>
      </c>
      <c r="P1" s="193"/>
      <c r="Q1" s="193"/>
      <c r="R1" s="194" t="s">
        <v>0</v>
      </c>
      <c r="S1" s="195"/>
      <c r="T1" s="8" t="str">
        <f ca="1">IF(SUBTOTAL(3,T4:T161)&gt;AB13,"",SUBTOTAL(3,T4:T161))</f>
        <v/>
      </c>
      <c r="X1" s="196" t="s">
        <v>1</v>
      </c>
      <c r="Y1" s="196"/>
      <c r="Z1" s="196"/>
      <c r="AA1" s="196"/>
      <c r="AB1" s="196"/>
      <c r="AC1" s="196"/>
      <c r="AD1" s="196"/>
      <c r="AE1" s="196"/>
      <c r="AF1" s="196"/>
      <c r="AG1" s="196"/>
      <c r="AH1" s="196"/>
    </row>
    <row r="2" spans="1:106" s="13" customFormat="1" ht="27" customHeight="1">
      <c r="A2" s="9" t="s">
        <v>723</v>
      </c>
      <c r="B2" s="10" t="s">
        <v>3</v>
      </c>
      <c r="C2" s="9" t="s">
        <v>4</v>
      </c>
      <c r="D2" s="9" t="s">
        <v>5</v>
      </c>
      <c r="E2" s="71" t="s">
        <v>724</v>
      </c>
      <c r="F2" s="9" t="s">
        <v>6</v>
      </c>
      <c r="G2" s="11" t="s">
        <v>7</v>
      </c>
      <c r="H2" s="11" t="s">
        <v>725</v>
      </c>
      <c r="I2" s="10" t="s">
        <v>9</v>
      </c>
      <c r="J2" s="10" t="s">
        <v>10</v>
      </c>
      <c r="K2" s="10" t="s">
        <v>11</v>
      </c>
      <c r="L2" s="10" t="s">
        <v>12</v>
      </c>
      <c r="M2" s="10" t="s">
        <v>726</v>
      </c>
      <c r="N2" s="10" t="s">
        <v>727</v>
      </c>
      <c r="O2" s="10" t="s">
        <v>728</v>
      </c>
      <c r="P2" s="10" t="s">
        <v>729</v>
      </c>
      <c r="Q2" s="10" t="s">
        <v>730</v>
      </c>
      <c r="R2" s="10" t="s">
        <v>13</v>
      </c>
      <c r="S2" s="10" t="s">
        <v>14</v>
      </c>
      <c r="T2" s="12" t="s">
        <v>15</v>
      </c>
      <c r="X2" s="197" t="s">
        <v>723</v>
      </c>
      <c r="Y2" s="198"/>
      <c r="Z2" s="197" t="s">
        <v>3</v>
      </c>
      <c r="AA2" s="198"/>
      <c r="AB2" s="14" t="s">
        <v>16</v>
      </c>
      <c r="AC2" s="15" t="s">
        <v>17</v>
      </c>
      <c r="AD2" s="15" t="s">
        <v>18</v>
      </c>
      <c r="AE2" s="15" t="s">
        <v>19</v>
      </c>
      <c r="AF2" s="15" t="s">
        <v>20</v>
      </c>
      <c r="AG2" s="16" t="s">
        <v>21</v>
      </c>
      <c r="AH2" s="17" t="s">
        <v>731</v>
      </c>
      <c r="AI2" s="18" t="s">
        <v>23</v>
      </c>
    </row>
    <row r="3" spans="1:106" ht="14.25" customHeight="1">
      <c r="A3" s="9"/>
      <c r="B3" s="10"/>
      <c r="C3" s="9"/>
      <c r="D3" s="65"/>
      <c r="E3" s="9"/>
      <c r="F3" s="9"/>
      <c r="G3" s="72"/>
      <c r="H3" s="72"/>
      <c r="I3" s="73"/>
      <c r="J3" s="73"/>
      <c r="K3" s="74"/>
      <c r="L3" s="10"/>
      <c r="M3" s="10"/>
      <c r="N3" s="10"/>
      <c r="O3" s="74"/>
      <c r="P3" s="74"/>
      <c r="Q3" s="74"/>
      <c r="R3" s="10"/>
      <c r="S3" s="10"/>
      <c r="T3" s="12"/>
      <c r="X3" s="75"/>
      <c r="Y3" s="76"/>
      <c r="Z3" s="75"/>
      <c r="AA3" s="77"/>
      <c r="AB3" s="78"/>
      <c r="AC3" s="16"/>
      <c r="AD3" s="16"/>
      <c r="AE3" s="16"/>
      <c r="AF3" s="16"/>
      <c r="AG3" s="16"/>
      <c r="AH3" s="17"/>
      <c r="AJ3" s="19"/>
    </row>
    <row r="4" spans="1:106" ht="29.25" customHeight="1">
      <c r="A4" s="20" t="s">
        <v>17</v>
      </c>
      <c r="B4" s="20" t="s">
        <v>24</v>
      </c>
      <c r="C4" s="21" t="s">
        <v>732</v>
      </c>
      <c r="D4" s="22" t="s">
        <v>733</v>
      </c>
      <c r="E4" s="79" t="str">
        <f t="shared" ref="E4:E44" si="0">IF(D4="","","")</f>
        <v/>
      </c>
      <c r="F4" s="23" t="s">
        <v>26</v>
      </c>
      <c r="G4" s="24" t="s">
        <v>27</v>
      </c>
      <c r="H4" s="24" t="s">
        <v>28</v>
      </c>
      <c r="I4" s="25"/>
      <c r="J4" s="26" t="s">
        <v>29</v>
      </c>
      <c r="K4" s="26" t="s">
        <v>30</v>
      </c>
      <c r="L4" s="26"/>
      <c r="M4" s="25"/>
      <c r="N4" s="26" t="s">
        <v>734</v>
      </c>
      <c r="O4" s="26" t="s">
        <v>735</v>
      </c>
      <c r="P4" s="26"/>
      <c r="Q4" s="26"/>
      <c r="R4" s="27">
        <f t="shared" ref="R4:R11" si="1">IF(A4="","",SUMIF($X$4:$X$9,A4,$Y$4:$Y$9))</f>
        <v>1</v>
      </c>
      <c r="S4" s="20">
        <f t="shared" ref="S4:S11" ca="1" si="2">IF(B4="","",SUMIF($Z$4:$AA$13,B4,$AA$4:$AA$13))</f>
        <v>1</v>
      </c>
      <c r="T4" s="20" t="str">
        <f t="shared" ref="T4:T32" ca="1" si="3">R4&amp;S4</f>
        <v>11</v>
      </c>
      <c r="X4" s="75" t="s">
        <v>31</v>
      </c>
      <c r="Y4" s="28">
        <v>1</v>
      </c>
      <c r="Z4" s="75" t="s">
        <v>24</v>
      </c>
      <c r="AA4" s="29">
        <v>1</v>
      </c>
      <c r="AB4" s="75">
        <f t="shared" ref="AB4:AB12" ca="1" si="4">COUNTIF(S:S,AA4)</f>
        <v>36</v>
      </c>
      <c r="AC4" s="75">
        <f ca="1">COUNTIF($T$2:$T$1048576,$Y$4&amp;$AA4)</f>
        <v>10</v>
      </c>
      <c r="AD4" s="75">
        <f t="shared" ref="AD4:AD12" ca="1" si="5">COUNTIF($T:$T,$Y$5&amp;$AA4)</f>
        <v>7</v>
      </c>
      <c r="AE4" s="75">
        <f t="shared" ref="AE4:AE12" ca="1" si="6">COUNTIF($T:$T,$Y$6&amp;$AA4)</f>
        <v>3</v>
      </c>
      <c r="AF4" s="75">
        <f t="shared" ref="AF4:AF12" ca="1" si="7">COUNTIF($T:$T,$Y$7&amp;$AA4)</f>
        <v>7</v>
      </c>
      <c r="AG4" s="75">
        <f t="shared" ref="AG4:AG12" ca="1" si="8">COUNTIF($T:$T,$Y$8&amp;$AA4)</f>
        <v>9</v>
      </c>
      <c r="AH4" s="75">
        <f t="shared" ref="AH4:AH13" ca="1" si="9">SUM(AC4:AG4)</f>
        <v>36</v>
      </c>
      <c r="AI4" s="30">
        <v>1</v>
      </c>
      <c r="AJ4" s="19">
        <v>1</v>
      </c>
    </row>
    <row r="5" spans="1:106" ht="39" customHeight="1">
      <c r="A5" s="20" t="s">
        <v>17</v>
      </c>
      <c r="B5" s="20" t="s">
        <v>24</v>
      </c>
      <c r="C5" s="23" t="s">
        <v>32</v>
      </c>
      <c r="D5" s="22" t="s">
        <v>736</v>
      </c>
      <c r="E5" s="79" t="str">
        <f t="shared" si="0"/>
        <v/>
      </c>
      <c r="F5" s="23" t="s">
        <v>33</v>
      </c>
      <c r="G5" s="24" t="s">
        <v>34</v>
      </c>
      <c r="H5" s="24" t="s">
        <v>35</v>
      </c>
      <c r="I5" s="25" t="s">
        <v>36</v>
      </c>
      <c r="J5" s="26" t="s">
        <v>37</v>
      </c>
      <c r="K5" s="26" t="s">
        <v>737</v>
      </c>
      <c r="L5" s="26" t="s">
        <v>39</v>
      </c>
      <c r="M5" s="25" t="s">
        <v>738</v>
      </c>
      <c r="N5" s="26" t="s">
        <v>739</v>
      </c>
      <c r="O5" s="26" t="s">
        <v>740</v>
      </c>
      <c r="P5" s="26" t="s">
        <v>741</v>
      </c>
      <c r="Q5" s="26" t="s">
        <v>742</v>
      </c>
      <c r="R5" s="27">
        <f t="shared" si="1"/>
        <v>1</v>
      </c>
      <c r="S5" s="20">
        <f t="shared" ca="1" si="2"/>
        <v>1</v>
      </c>
      <c r="T5" s="20" t="str">
        <f t="shared" ca="1" si="3"/>
        <v>11</v>
      </c>
      <c r="X5" s="75" t="s">
        <v>40</v>
      </c>
      <c r="Y5" s="28">
        <v>2</v>
      </c>
      <c r="Z5" s="75" t="s">
        <v>41</v>
      </c>
      <c r="AA5" s="29">
        <v>2</v>
      </c>
      <c r="AB5" s="75">
        <f t="shared" ca="1" si="4"/>
        <v>11</v>
      </c>
      <c r="AC5" s="75">
        <f t="shared" ref="AC5:AC12" ca="1" si="10">COUNTIF($T:$T,$Y$4&amp;$AA5)</f>
        <v>7</v>
      </c>
      <c r="AD5" s="75">
        <f t="shared" ca="1" si="5"/>
        <v>3</v>
      </c>
      <c r="AE5" s="75">
        <f t="shared" ca="1" si="6"/>
        <v>1</v>
      </c>
      <c r="AF5" s="75">
        <f t="shared" ca="1" si="7"/>
        <v>0</v>
      </c>
      <c r="AG5" s="75">
        <f t="shared" ca="1" si="8"/>
        <v>0</v>
      </c>
      <c r="AH5" s="75">
        <f t="shared" ca="1" si="9"/>
        <v>11</v>
      </c>
      <c r="AI5" s="30">
        <v>2</v>
      </c>
      <c r="AJ5" s="19">
        <v>1</v>
      </c>
    </row>
    <row r="6" spans="1:106" s="31" customFormat="1" ht="39" customHeight="1">
      <c r="A6" s="20" t="s">
        <v>17</v>
      </c>
      <c r="B6" s="20" t="s">
        <v>24</v>
      </c>
      <c r="C6" s="23" t="s">
        <v>743</v>
      </c>
      <c r="D6" s="22"/>
      <c r="E6" s="79" t="str">
        <f t="shared" si="0"/>
        <v/>
      </c>
      <c r="F6" s="23" t="s">
        <v>43</v>
      </c>
      <c r="G6" s="24" t="s">
        <v>44</v>
      </c>
      <c r="H6" s="24" t="s">
        <v>744</v>
      </c>
      <c r="I6" s="25" t="s">
        <v>46</v>
      </c>
      <c r="J6" s="26" t="s">
        <v>47</v>
      </c>
      <c r="K6" s="26"/>
      <c r="L6" s="26" t="s">
        <v>48</v>
      </c>
      <c r="M6" s="25" t="s">
        <v>745</v>
      </c>
      <c r="N6" s="26" t="s">
        <v>746</v>
      </c>
      <c r="O6" s="26" t="s">
        <v>747</v>
      </c>
      <c r="P6" s="26" t="s">
        <v>748</v>
      </c>
      <c r="Q6" s="26" t="s">
        <v>749</v>
      </c>
      <c r="R6" s="27">
        <f t="shared" si="1"/>
        <v>1</v>
      </c>
      <c r="S6" s="20">
        <f t="shared" ca="1" si="2"/>
        <v>1</v>
      </c>
      <c r="T6" s="20" t="str">
        <f t="shared" ca="1" si="3"/>
        <v>11</v>
      </c>
      <c r="U6" s="5"/>
      <c r="V6" s="5"/>
      <c r="W6" s="5"/>
      <c r="X6" s="75" t="s">
        <v>49</v>
      </c>
      <c r="Y6" s="28">
        <v>3</v>
      </c>
      <c r="Z6" s="75" t="s">
        <v>50</v>
      </c>
      <c r="AA6" s="29">
        <v>3</v>
      </c>
      <c r="AB6" s="75">
        <f t="shared" ca="1" si="4"/>
        <v>1</v>
      </c>
      <c r="AC6" s="75">
        <f t="shared" ca="1" si="10"/>
        <v>1</v>
      </c>
      <c r="AD6" s="75">
        <f t="shared" ca="1" si="5"/>
        <v>0</v>
      </c>
      <c r="AE6" s="75">
        <f t="shared" ca="1" si="6"/>
        <v>0</v>
      </c>
      <c r="AF6" s="75">
        <f t="shared" ca="1" si="7"/>
        <v>0</v>
      </c>
      <c r="AG6" s="75">
        <f t="shared" ca="1" si="8"/>
        <v>0</v>
      </c>
      <c r="AH6" s="75">
        <f t="shared" ca="1" si="9"/>
        <v>1</v>
      </c>
      <c r="AI6" s="30">
        <v>3</v>
      </c>
      <c r="AJ6" s="19">
        <v>1</v>
      </c>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31" customFormat="1" ht="39" customHeight="1">
      <c r="A7" s="20" t="s">
        <v>17</v>
      </c>
      <c r="B7" s="20" t="s">
        <v>24</v>
      </c>
      <c r="C7" s="23" t="s">
        <v>750</v>
      </c>
      <c r="D7" s="32" t="s">
        <v>751</v>
      </c>
      <c r="E7" s="79" t="str">
        <f t="shared" si="0"/>
        <v/>
      </c>
      <c r="F7" s="23" t="s">
        <v>52</v>
      </c>
      <c r="G7" s="24" t="s">
        <v>53</v>
      </c>
      <c r="H7" s="24" t="s">
        <v>54</v>
      </c>
      <c r="I7" s="33" t="s">
        <v>55</v>
      </c>
      <c r="J7" s="34" t="s">
        <v>56</v>
      </c>
      <c r="K7" s="26" t="s">
        <v>57</v>
      </c>
      <c r="L7" s="26" t="s">
        <v>58</v>
      </c>
      <c r="M7" s="25" t="s">
        <v>752</v>
      </c>
      <c r="N7" s="26" t="s">
        <v>746</v>
      </c>
      <c r="O7" s="26" t="s">
        <v>753</v>
      </c>
      <c r="P7" s="26" t="s">
        <v>754</v>
      </c>
      <c r="Q7" s="26" t="s">
        <v>749</v>
      </c>
      <c r="R7" s="27">
        <f t="shared" si="1"/>
        <v>1</v>
      </c>
      <c r="S7" s="20">
        <f t="shared" ca="1" si="2"/>
        <v>1</v>
      </c>
      <c r="T7" s="20" t="str">
        <f t="shared" ca="1" si="3"/>
        <v>11</v>
      </c>
      <c r="U7" s="5"/>
      <c r="V7" s="5"/>
      <c r="W7" s="5"/>
      <c r="X7" s="75" t="s">
        <v>59</v>
      </c>
      <c r="Y7" s="28">
        <v>4</v>
      </c>
      <c r="Z7" s="75" t="s">
        <v>60</v>
      </c>
      <c r="AA7" s="29">
        <v>4</v>
      </c>
      <c r="AB7" s="75">
        <f t="shared" ca="1" si="4"/>
        <v>5</v>
      </c>
      <c r="AC7" s="75">
        <f t="shared" ca="1" si="10"/>
        <v>3</v>
      </c>
      <c r="AD7" s="75">
        <f t="shared" ca="1" si="5"/>
        <v>2</v>
      </c>
      <c r="AE7" s="75">
        <f t="shared" ca="1" si="6"/>
        <v>0</v>
      </c>
      <c r="AF7" s="75">
        <f t="shared" ca="1" si="7"/>
        <v>0</v>
      </c>
      <c r="AG7" s="75">
        <f t="shared" ca="1" si="8"/>
        <v>0</v>
      </c>
      <c r="AH7" s="75">
        <f t="shared" ca="1" si="9"/>
        <v>5</v>
      </c>
      <c r="AI7" s="30">
        <v>4</v>
      </c>
      <c r="AJ7" s="19">
        <v>1</v>
      </c>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row>
    <row r="8" spans="1:106" ht="39" customHeight="1">
      <c r="A8" s="20" t="s">
        <v>17</v>
      </c>
      <c r="B8" s="20" t="s">
        <v>24</v>
      </c>
      <c r="C8" s="23" t="s">
        <v>61</v>
      </c>
      <c r="D8" s="22" t="s">
        <v>755</v>
      </c>
      <c r="E8" s="79" t="str">
        <f t="shared" si="0"/>
        <v/>
      </c>
      <c r="F8" s="23" t="s">
        <v>63</v>
      </c>
      <c r="G8" s="24" t="s">
        <v>64</v>
      </c>
      <c r="H8" s="24" t="s">
        <v>65</v>
      </c>
      <c r="I8" s="25" t="s">
        <v>66</v>
      </c>
      <c r="J8" s="26" t="s">
        <v>67</v>
      </c>
      <c r="K8" s="26" t="s">
        <v>68</v>
      </c>
      <c r="L8" s="26" t="s">
        <v>69</v>
      </c>
      <c r="M8" s="25" t="s">
        <v>752</v>
      </c>
      <c r="N8" s="26" t="s">
        <v>746</v>
      </c>
      <c r="O8" s="26"/>
      <c r="P8" s="26"/>
      <c r="Q8" s="26"/>
      <c r="R8" s="27">
        <f t="shared" si="1"/>
        <v>1</v>
      </c>
      <c r="S8" s="20">
        <f t="shared" ca="1" si="2"/>
        <v>1</v>
      </c>
      <c r="T8" s="20" t="str">
        <f t="shared" ca="1" si="3"/>
        <v>11</v>
      </c>
      <c r="X8" s="75" t="s">
        <v>70</v>
      </c>
      <c r="Y8" s="28">
        <v>5</v>
      </c>
      <c r="Z8" s="75" t="s">
        <v>71</v>
      </c>
      <c r="AA8" s="29">
        <v>5</v>
      </c>
      <c r="AB8" s="75">
        <f t="shared" ca="1" si="4"/>
        <v>3</v>
      </c>
      <c r="AC8" s="75">
        <f t="shared" ca="1" si="10"/>
        <v>0</v>
      </c>
      <c r="AD8" s="75">
        <f t="shared" ca="1" si="5"/>
        <v>1</v>
      </c>
      <c r="AE8" s="75">
        <f t="shared" ca="1" si="6"/>
        <v>0</v>
      </c>
      <c r="AF8" s="75">
        <f t="shared" ca="1" si="7"/>
        <v>2</v>
      </c>
      <c r="AG8" s="75">
        <f t="shared" ca="1" si="8"/>
        <v>0</v>
      </c>
      <c r="AH8" s="75">
        <f t="shared" ca="1" si="9"/>
        <v>3</v>
      </c>
      <c r="AI8" s="30">
        <v>5</v>
      </c>
      <c r="AJ8" s="19">
        <v>1</v>
      </c>
    </row>
    <row r="9" spans="1:106" ht="39" customHeight="1">
      <c r="A9" s="20" t="s">
        <v>17</v>
      </c>
      <c r="B9" s="20" t="s">
        <v>24</v>
      </c>
      <c r="C9" s="23" t="s">
        <v>756</v>
      </c>
      <c r="D9" s="22" t="s">
        <v>757</v>
      </c>
      <c r="E9" s="79" t="str">
        <f>IF(D9="","","")</f>
        <v/>
      </c>
      <c r="F9" s="23" t="s">
        <v>73</v>
      </c>
      <c r="G9" s="24" t="s">
        <v>74</v>
      </c>
      <c r="H9" s="24" t="s">
        <v>74</v>
      </c>
      <c r="I9" s="25" t="s">
        <v>75</v>
      </c>
      <c r="J9" s="26" t="s">
        <v>76</v>
      </c>
      <c r="K9" s="26" t="s">
        <v>77</v>
      </c>
      <c r="L9" s="26" t="s">
        <v>78</v>
      </c>
      <c r="M9" s="25" t="s">
        <v>758</v>
      </c>
      <c r="N9" s="26" t="s">
        <v>746</v>
      </c>
      <c r="O9" s="26" t="s">
        <v>759</v>
      </c>
      <c r="P9" s="26"/>
      <c r="Q9" s="26"/>
      <c r="R9" s="27">
        <f t="shared" si="1"/>
        <v>1</v>
      </c>
      <c r="S9" s="20">
        <f t="shared" ca="1" si="2"/>
        <v>1</v>
      </c>
      <c r="T9" s="20" t="str">
        <f t="shared" ca="1" si="3"/>
        <v>11</v>
      </c>
      <c r="X9" s="80"/>
      <c r="Y9" s="80"/>
      <c r="Z9" s="75" t="s">
        <v>79</v>
      </c>
      <c r="AA9" s="29">
        <v>6</v>
      </c>
      <c r="AB9" s="75">
        <f t="shared" ca="1" si="4"/>
        <v>7</v>
      </c>
      <c r="AC9" s="75">
        <f t="shared" ca="1" si="10"/>
        <v>6</v>
      </c>
      <c r="AD9" s="75">
        <f t="shared" ca="1" si="5"/>
        <v>1</v>
      </c>
      <c r="AE9" s="75">
        <f t="shared" ca="1" si="6"/>
        <v>0</v>
      </c>
      <c r="AF9" s="75">
        <f t="shared" ca="1" si="7"/>
        <v>0</v>
      </c>
      <c r="AG9" s="75">
        <f t="shared" ca="1" si="8"/>
        <v>0</v>
      </c>
      <c r="AH9" s="75">
        <f t="shared" ca="1" si="9"/>
        <v>7</v>
      </c>
      <c r="AI9" s="30">
        <v>6</v>
      </c>
      <c r="AJ9" s="19">
        <v>1</v>
      </c>
    </row>
    <row r="10" spans="1:106" s="35" customFormat="1" ht="39" customHeight="1">
      <c r="A10" s="20" t="s">
        <v>17</v>
      </c>
      <c r="B10" s="20" t="s">
        <v>760</v>
      </c>
      <c r="C10" s="23" t="s">
        <v>81</v>
      </c>
      <c r="D10" s="22" t="s">
        <v>82</v>
      </c>
      <c r="E10" s="79" t="str">
        <f t="shared" si="0"/>
        <v/>
      </c>
      <c r="F10" s="23" t="s">
        <v>83</v>
      </c>
      <c r="G10" s="24" t="s">
        <v>761</v>
      </c>
      <c r="H10" s="24" t="s">
        <v>762</v>
      </c>
      <c r="I10" s="25" t="s">
        <v>86</v>
      </c>
      <c r="J10" s="26" t="s">
        <v>87</v>
      </c>
      <c r="K10" s="26" t="s">
        <v>88</v>
      </c>
      <c r="L10" s="26" t="s">
        <v>89</v>
      </c>
      <c r="M10" s="25"/>
      <c r="N10" s="26" t="s">
        <v>763</v>
      </c>
      <c r="O10" s="26" t="s">
        <v>764</v>
      </c>
      <c r="P10" s="26" t="s">
        <v>765</v>
      </c>
      <c r="Q10" s="26"/>
      <c r="R10" s="27">
        <f t="shared" si="1"/>
        <v>1</v>
      </c>
      <c r="S10" s="20">
        <f t="shared" ca="1" si="2"/>
        <v>1</v>
      </c>
      <c r="T10" s="20" t="str">
        <f t="shared" ca="1" si="3"/>
        <v>11</v>
      </c>
      <c r="U10" s="5"/>
      <c r="V10" s="5"/>
      <c r="W10" s="5"/>
      <c r="X10" s="80"/>
      <c r="Y10" s="80"/>
      <c r="Z10" s="75" t="s">
        <v>90</v>
      </c>
      <c r="AA10" s="29">
        <v>7</v>
      </c>
      <c r="AB10" s="75">
        <f t="shared" ca="1" si="4"/>
        <v>0</v>
      </c>
      <c r="AC10" s="75">
        <f t="shared" ca="1" si="10"/>
        <v>0</v>
      </c>
      <c r="AD10" s="75">
        <f t="shared" ca="1" si="5"/>
        <v>0</v>
      </c>
      <c r="AE10" s="75">
        <f t="shared" ca="1" si="6"/>
        <v>0</v>
      </c>
      <c r="AF10" s="75">
        <f t="shared" ca="1" si="7"/>
        <v>0</v>
      </c>
      <c r="AG10" s="75">
        <f t="shared" ca="1" si="8"/>
        <v>0</v>
      </c>
      <c r="AH10" s="75">
        <f ca="1">SUM(AC10:AG10)</f>
        <v>0</v>
      </c>
      <c r="AI10" s="30">
        <v>7</v>
      </c>
      <c r="AJ10" s="19">
        <v>1</v>
      </c>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row>
    <row r="11" spans="1:106" s="35" customFormat="1" ht="39" customHeight="1">
      <c r="A11" s="20" t="s">
        <v>17</v>
      </c>
      <c r="B11" s="20" t="s">
        <v>24</v>
      </c>
      <c r="C11" s="23" t="s">
        <v>91</v>
      </c>
      <c r="D11" s="22" t="s">
        <v>766</v>
      </c>
      <c r="E11" s="79" t="str">
        <f t="shared" si="0"/>
        <v/>
      </c>
      <c r="F11" s="23" t="s">
        <v>93</v>
      </c>
      <c r="G11" s="24" t="s">
        <v>767</v>
      </c>
      <c r="H11" s="24" t="s">
        <v>768</v>
      </c>
      <c r="I11" s="25" t="s">
        <v>96</v>
      </c>
      <c r="J11" s="26" t="s">
        <v>97</v>
      </c>
      <c r="K11" s="26" t="s">
        <v>98</v>
      </c>
      <c r="L11" s="26" t="s">
        <v>99</v>
      </c>
      <c r="M11" s="25"/>
      <c r="N11" s="26" t="s">
        <v>763</v>
      </c>
      <c r="O11" s="26" t="s">
        <v>769</v>
      </c>
      <c r="P11" s="26" t="s">
        <v>770</v>
      </c>
      <c r="Q11" s="26"/>
      <c r="R11" s="27">
        <f t="shared" si="1"/>
        <v>1</v>
      </c>
      <c r="S11" s="20">
        <f t="shared" ca="1" si="2"/>
        <v>1</v>
      </c>
      <c r="T11" s="20" t="str">
        <f t="shared" ca="1" si="3"/>
        <v>11</v>
      </c>
      <c r="U11" s="5"/>
      <c r="V11" s="5"/>
      <c r="W11" s="5"/>
      <c r="X11" s="80"/>
      <c r="Y11" s="80"/>
      <c r="Z11" s="75" t="s">
        <v>100</v>
      </c>
      <c r="AA11" s="29">
        <v>8</v>
      </c>
      <c r="AB11" s="75">
        <f t="shared" ca="1" si="4"/>
        <v>3</v>
      </c>
      <c r="AC11" s="75">
        <f t="shared" ca="1" si="10"/>
        <v>3</v>
      </c>
      <c r="AD11" s="75">
        <f t="shared" ca="1" si="5"/>
        <v>0</v>
      </c>
      <c r="AE11" s="75">
        <f t="shared" ca="1" si="6"/>
        <v>0</v>
      </c>
      <c r="AF11" s="75">
        <f t="shared" ca="1" si="7"/>
        <v>0</v>
      </c>
      <c r="AG11" s="75">
        <f t="shared" ca="1" si="8"/>
        <v>0</v>
      </c>
      <c r="AH11" s="75">
        <f t="shared" ca="1" si="9"/>
        <v>3</v>
      </c>
      <c r="AI11" s="30">
        <v>8</v>
      </c>
      <c r="AJ11" s="19">
        <v>1</v>
      </c>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row>
    <row r="12" spans="1:106" ht="39" customHeight="1">
      <c r="A12" s="20" t="s">
        <v>31</v>
      </c>
      <c r="B12" s="20" t="s">
        <v>24</v>
      </c>
      <c r="C12" s="36" t="s">
        <v>771</v>
      </c>
      <c r="D12" s="22" t="s">
        <v>772</v>
      </c>
      <c r="E12" s="79"/>
      <c r="F12" s="23" t="s">
        <v>102</v>
      </c>
      <c r="G12" s="24" t="s">
        <v>773</v>
      </c>
      <c r="H12" s="24" t="s">
        <v>774</v>
      </c>
      <c r="I12" s="25"/>
      <c r="J12" s="37" t="s">
        <v>105</v>
      </c>
      <c r="K12" s="37" t="s">
        <v>106</v>
      </c>
      <c r="L12" s="37" t="s">
        <v>107</v>
      </c>
      <c r="M12" s="25"/>
      <c r="N12" s="26" t="s">
        <v>775</v>
      </c>
      <c r="O12" s="26" t="s">
        <v>776</v>
      </c>
      <c r="P12" s="26"/>
      <c r="Q12" s="26"/>
      <c r="R12" s="27">
        <v>1</v>
      </c>
      <c r="S12" s="20">
        <v>1</v>
      </c>
      <c r="T12" s="20" t="str">
        <f t="shared" si="3"/>
        <v>11</v>
      </c>
      <c r="X12" s="80"/>
      <c r="Y12" s="80"/>
      <c r="Z12" s="75" t="s">
        <v>108</v>
      </c>
      <c r="AA12" s="29">
        <v>9</v>
      </c>
      <c r="AB12" s="75">
        <f t="shared" ca="1" si="4"/>
        <v>16</v>
      </c>
      <c r="AC12" s="75">
        <f t="shared" ca="1" si="10"/>
        <v>5</v>
      </c>
      <c r="AD12" s="75">
        <f t="shared" ca="1" si="5"/>
        <v>4</v>
      </c>
      <c r="AE12" s="75">
        <f t="shared" ca="1" si="6"/>
        <v>2</v>
      </c>
      <c r="AF12" s="75">
        <f t="shared" ca="1" si="7"/>
        <v>5</v>
      </c>
      <c r="AG12" s="75">
        <f t="shared" ca="1" si="8"/>
        <v>0</v>
      </c>
      <c r="AH12" s="75">
        <f t="shared" ca="1" si="9"/>
        <v>16</v>
      </c>
      <c r="AI12" s="30">
        <v>9</v>
      </c>
      <c r="AJ12" s="19">
        <v>1</v>
      </c>
    </row>
    <row r="13" spans="1:106" ht="39" customHeight="1">
      <c r="A13" s="20" t="s">
        <v>17</v>
      </c>
      <c r="B13" s="20" t="s">
        <v>41</v>
      </c>
      <c r="C13" s="23" t="s">
        <v>109</v>
      </c>
      <c r="D13" s="22" t="s">
        <v>777</v>
      </c>
      <c r="E13" s="79" t="str">
        <f t="shared" si="0"/>
        <v/>
      </c>
      <c r="F13" s="23" t="s">
        <v>111</v>
      </c>
      <c r="G13" s="24" t="s">
        <v>778</v>
      </c>
      <c r="H13" s="24" t="s">
        <v>113</v>
      </c>
      <c r="I13" s="25" t="s">
        <v>114</v>
      </c>
      <c r="J13" s="26" t="s">
        <v>115</v>
      </c>
      <c r="K13" s="26"/>
      <c r="L13" s="26" t="s">
        <v>116</v>
      </c>
      <c r="M13" s="25" t="s">
        <v>779</v>
      </c>
      <c r="N13" s="26" t="s">
        <v>780</v>
      </c>
      <c r="O13" s="26" t="s">
        <v>781</v>
      </c>
      <c r="P13" s="26"/>
      <c r="Q13" s="26"/>
      <c r="R13" s="27">
        <f>IF(A13="","",SUMIF($X$4:$X$9,A13,$Y$4:$Y$9))</f>
        <v>1</v>
      </c>
      <c r="S13" s="20">
        <f ca="1">IF(B13="","",SUMIF($Z$4:$AA$13,B13,$AA$4:$AA$13))</f>
        <v>2</v>
      </c>
      <c r="T13" s="20" t="str">
        <f t="shared" ca="1" si="3"/>
        <v>12</v>
      </c>
      <c r="Z13" s="80"/>
      <c r="AA13" s="80"/>
      <c r="AB13" s="75">
        <f ca="1">SUM(AB4:AB12)</f>
        <v>82</v>
      </c>
      <c r="AC13" s="75">
        <f t="shared" ref="AC13:AG13" ca="1" si="11">SUM(AC4:AC12)</f>
        <v>35</v>
      </c>
      <c r="AD13" s="75">
        <f t="shared" ca="1" si="11"/>
        <v>18</v>
      </c>
      <c r="AE13" s="75">
        <f t="shared" ca="1" si="11"/>
        <v>6</v>
      </c>
      <c r="AF13" s="75">
        <f t="shared" ca="1" si="11"/>
        <v>14</v>
      </c>
      <c r="AG13" s="75">
        <f t="shared" ca="1" si="11"/>
        <v>9</v>
      </c>
      <c r="AH13" s="75">
        <f t="shared" ca="1" si="9"/>
        <v>82</v>
      </c>
      <c r="AI13" s="30">
        <v>10</v>
      </c>
      <c r="AJ13" s="19">
        <v>1</v>
      </c>
    </row>
    <row r="14" spans="1:106" s="35" customFormat="1" ht="39" customHeight="1">
      <c r="A14" s="20" t="s">
        <v>17</v>
      </c>
      <c r="B14" s="20" t="s">
        <v>41</v>
      </c>
      <c r="C14" s="23" t="s">
        <v>117</v>
      </c>
      <c r="D14" s="22" t="s">
        <v>782</v>
      </c>
      <c r="E14" s="79" t="str">
        <f t="shared" si="0"/>
        <v/>
      </c>
      <c r="F14" s="23" t="s">
        <v>119</v>
      </c>
      <c r="G14" s="24" t="s">
        <v>120</v>
      </c>
      <c r="H14" s="24" t="s">
        <v>121</v>
      </c>
      <c r="I14" s="25" t="s">
        <v>122</v>
      </c>
      <c r="J14" s="26" t="s">
        <v>123</v>
      </c>
      <c r="K14" s="26" t="s">
        <v>124</v>
      </c>
      <c r="L14" s="26" t="s">
        <v>125</v>
      </c>
      <c r="M14" s="25" t="s">
        <v>783</v>
      </c>
      <c r="N14" s="26" t="s">
        <v>780</v>
      </c>
      <c r="O14" s="26" t="s">
        <v>784</v>
      </c>
      <c r="P14" s="26" t="s">
        <v>785</v>
      </c>
      <c r="Q14" s="26"/>
      <c r="R14" s="27">
        <f>IF(A14="","",SUMIF($X$4:$X$9,A14,$Y$4:$Y$9))</f>
        <v>1</v>
      </c>
      <c r="S14" s="20">
        <f ca="1">IF(B14="","",SUMIF($Z$4:$AA$13,B14,$AA$4:$AA$13))</f>
        <v>2</v>
      </c>
      <c r="T14" s="20" t="str">
        <f t="shared" ca="1" si="3"/>
        <v>12</v>
      </c>
      <c r="U14" s="5"/>
      <c r="V14" s="5"/>
      <c r="W14" s="5"/>
      <c r="X14" s="5"/>
      <c r="Y14" s="5"/>
      <c r="Z14" s="5"/>
      <c r="AA14" s="5"/>
      <c r="AB14" s="5"/>
      <c r="AC14" s="5"/>
      <c r="AD14" s="5"/>
      <c r="AE14" s="5"/>
      <c r="AF14" s="5"/>
      <c r="AG14" s="5"/>
      <c r="AH14" s="5"/>
      <c r="AI14" s="30">
        <v>11</v>
      </c>
      <c r="AJ14" s="19">
        <v>1</v>
      </c>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row>
    <row r="15" spans="1:106" ht="39" customHeight="1">
      <c r="A15" s="20" t="s">
        <v>17</v>
      </c>
      <c r="B15" s="20" t="s">
        <v>41</v>
      </c>
      <c r="C15" s="23" t="s">
        <v>126</v>
      </c>
      <c r="D15" s="22" t="s">
        <v>782</v>
      </c>
      <c r="E15" s="79" t="str">
        <f t="shared" si="0"/>
        <v/>
      </c>
      <c r="F15" s="23" t="s">
        <v>127</v>
      </c>
      <c r="G15" s="24" t="s">
        <v>128</v>
      </c>
      <c r="H15" s="24" t="s">
        <v>129</v>
      </c>
      <c r="I15" s="25" t="s">
        <v>130</v>
      </c>
      <c r="J15" s="26" t="s">
        <v>131</v>
      </c>
      <c r="K15" s="26" t="s">
        <v>132</v>
      </c>
      <c r="L15" s="26" t="s">
        <v>133</v>
      </c>
      <c r="M15" s="25" t="s">
        <v>786</v>
      </c>
      <c r="N15" s="26" t="s">
        <v>780</v>
      </c>
      <c r="O15" s="26" t="s">
        <v>787</v>
      </c>
      <c r="P15" s="26" t="s">
        <v>785</v>
      </c>
      <c r="Q15" s="26"/>
      <c r="R15" s="27">
        <f>IF(A15="","",SUMIF($X$4:$X$9,A15,$Y$4:$Y$9))</f>
        <v>1</v>
      </c>
      <c r="S15" s="20">
        <f ca="1">IF(B15="","",SUMIF($Z$4:$AA$13,B15,$AA$4:$AA$13))</f>
        <v>2</v>
      </c>
      <c r="T15" s="20" t="str">
        <f t="shared" ca="1" si="3"/>
        <v>12</v>
      </c>
      <c r="AI15" s="30">
        <v>12</v>
      </c>
      <c r="AJ15" s="19">
        <v>1</v>
      </c>
    </row>
    <row r="16" spans="1:106" s="35" customFormat="1" ht="39" customHeight="1">
      <c r="A16" s="20" t="s">
        <v>17</v>
      </c>
      <c r="B16" s="20" t="s">
        <v>41</v>
      </c>
      <c r="C16" s="23" t="s">
        <v>134</v>
      </c>
      <c r="D16" s="22" t="s">
        <v>788</v>
      </c>
      <c r="E16" s="79" t="str">
        <f t="shared" si="0"/>
        <v/>
      </c>
      <c r="F16" s="23" t="s">
        <v>135</v>
      </c>
      <c r="G16" s="24" t="s">
        <v>136</v>
      </c>
      <c r="H16" s="24" t="s">
        <v>137</v>
      </c>
      <c r="I16" s="25" t="s">
        <v>138</v>
      </c>
      <c r="J16" s="26" t="s">
        <v>139</v>
      </c>
      <c r="K16" s="26" t="s">
        <v>140</v>
      </c>
      <c r="L16" s="26" t="s">
        <v>141</v>
      </c>
      <c r="M16" s="25" t="s">
        <v>789</v>
      </c>
      <c r="N16" s="26" t="s">
        <v>780</v>
      </c>
      <c r="O16" s="26" t="s">
        <v>790</v>
      </c>
      <c r="P16" s="26"/>
      <c r="Q16" s="26"/>
      <c r="R16" s="27">
        <f>IF(A16="","",SUMIF($X$4:$X$9,A16,$Y$4:$Y$9))</f>
        <v>1</v>
      </c>
      <c r="S16" s="20">
        <f ca="1">IF(B16="","",SUMIF($Z$4:$AA$13,B16,$AA$4:$AA$13))</f>
        <v>2</v>
      </c>
      <c r="T16" s="20" t="str">
        <f t="shared" ca="1" si="3"/>
        <v>12</v>
      </c>
      <c r="U16" s="5"/>
      <c r="V16" s="5"/>
      <c r="W16" s="5"/>
      <c r="X16" s="5"/>
      <c r="Y16" s="5"/>
      <c r="Z16" s="5"/>
      <c r="AA16" s="5"/>
      <c r="AB16" s="5"/>
      <c r="AC16" s="5"/>
      <c r="AD16" s="5"/>
      <c r="AE16" s="5"/>
      <c r="AF16" s="5"/>
      <c r="AG16" s="5"/>
      <c r="AH16" s="5"/>
      <c r="AI16" s="30">
        <v>13</v>
      </c>
      <c r="AJ16" s="19">
        <v>1</v>
      </c>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row>
    <row r="17" spans="1:106" s="35" customFormat="1" ht="39" customHeight="1">
      <c r="A17" s="20" t="s">
        <v>17</v>
      </c>
      <c r="B17" s="20" t="s">
        <v>41</v>
      </c>
      <c r="C17" s="23" t="s">
        <v>791</v>
      </c>
      <c r="D17" s="22" t="s">
        <v>792</v>
      </c>
      <c r="E17" s="79" t="str">
        <f t="shared" si="0"/>
        <v/>
      </c>
      <c r="F17" s="23" t="s">
        <v>144</v>
      </c>
      <c r="G17" s="24" t="s">
        <v>145</v>
      </c>
      <c r="H17" s="24" t="s">
        <v>146</v>
      </c>
      <c r="I17" s="25" t="s">
        <v>147</v>
      </c>
      <c r="J17" s="26" t="s">
        <v>148</v>
      </c>
      <c r="K17" s="26" t="s">
        <v>149</v>
      </c>
      <c r="L17" s="26" t="s">
        <v>150</v>
      </c>
      <c r="M17" s="25" t="s">
        <v>793</v>
      </c>
      <c r="N17" s="26" t="s">
        <v>746</v>
      </c>
      <c r="O17" s="26" t="s">
        <v>794</v>
      </c>
      <c r="P17" s="26"/>
      <c r="Q17" s="26"/>
      <c r="R17" s="27">
        <f>IF(A17="","",SUMIF($X$4:$X$9,A17,$Y$4:$Y$9))</f>
        <v>1</v>
      </c>
      <c r="S17" s="20">
        <f ca="1">IF(B17="","",SUMIF($Z$4:$AA$13,B17,$AA$4:$AA$13))</f>
        <v>2</v>
      </c>
      <c r="T17" s="20" t="str">
        <f t="shared" ca="1" si="3"/>
        <v>12</v>
      </c>
      <c r="U17" s="5"/>
      <c r="V17" s="5"/>
      <c r="W17" s="5"/>
      <c r="X17" s="5"/>
      <c r="Y17" s="5"/>
      <c r="Z17" s="5"/>
      <c r="AA17" s="5"/>
      <c r="AB17" s="5"/>
      <c r="AC17" s="5"/>
      <c r="AD17" s="5"/>
      <c r="AE17" s="5"/>
      <c r="AF17" s="5"/>
      <c r="AG17" s="5"/>
      <c r="AH17" s="5"/>
      <c r="AI17" s="30">
        <v>14</v>
      </c>
      <c r="AJ17" s="19">
        <v>1</v>
      </c>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row>
    <row r="18" spans="1:106" ht="61.9" customHeight="1">
      <c r="A18" s="20" t="s">
        <v>31</v>
      </c>
      <c r="B18" s="20" t="s">
        <v>41</v>
      </c>
      <c r="C18" s="23" t="s">
        <v>151</v>
      </c>
      <c r="D18" s="38" t="s">
        <v>795</v>
      </c>
      <c r="E18" s="79"/>
      <c r="F18" s="23" t="s">
        <v>153</v>
      </c>
      <c r="G18" s="24" t="s">
        <v>796</v>
      </c>
      <c r="H18" s="24" t="s">
        <v>155</v>
      </c>
      <c r="I18" s="25" t="s">
        <v>156</v>
      </c>
      <c r="J18" s="26" t="s">
        <v>797</v>
      </c>
      <c r="K18" s="26" t="s">
        <v>158</v>
      </c>
      <c r="L18" s="26" t="s">
        <v>159</v>
      </c>
      <c r="M18" s="25"/>
      <c r="N18" s="26" t="s">
        <v>775</v>
      </c>
      <c r="O18" s="26" t="s">
        <v>798</v>
      </c>
      <c r="P18" s="26"/>
      <c r="Q18" s="26"/>
      <c r="R18" s="27">
        <v>1</v>
      </c>
      <c r="S18" s="20">
        <v>2</v>
      </c>
      <c r="T18" s="20" t="str">
        <f t="shared" si="3"/>
        <v>12</v>
      </c>
      <c r="AI18" s="30">
        <v>15</v>
      </c>
      <c r="AJ18" s="19">
        <v>1</v>
      </c>
    </row>
    <row r="19" spans="1:106" s="44" customFormat="1" ht="84" customHeight="1">
      <c r="A19" s="20" t="s">
        <v>17</v>
      </c>
      <c r="B19" s="20" t="s">
        <v>41</v>
      </c>
      <c r="C19" s="23" t="s">
        <v>160</v>
      </c>
      <c r="D19" s="38" t="s">
        <v>799</v>
      </c>
      <c r="E19" s="79" t="str">
        <f t="shared" si="0"/>
        <v/>
      </c>
      <c r="F19" s="23" t="s">
        <v>161</v>
      </c>
      <c r="G19" s="39" t="s">
        <v>800</v>
      </c>
      <c r="H19" s="39" t="s">
        <v>801</v>
      </c>
      <c r="I19" s="25" t="s">
        <v>164</v>
      </c>
      <c r="J19" s="26" t="s">
        <v>165</v>
      </c>
      <c r="K19" s="37" t="s">
        <v>166</v>
      </c>
      <c r="L19" s="26" t="s">
        <v>167</v>
      </c>
      <c r="M19" s="40"/>
      <c r="N19" s="26" t="s">
        <v>763</v>
      </c>
      <c r="O19" s="26" t="s">
        <v>802</v>
      </c>
      <c r="P19" s="26" t="s">
        <v>803</v>
      </c>
      <c r="Q19" s="26"/>
      <c r="R19" s="27">
        <f>IF(A19="","",SUMIF($X$4:$X$9,A19,$Y$4:$Y$9))</f>
        <v>1</v>
      </c>
      <c r="S19" s="20">
        <f ca="1">IF(B19="","",SUMIF($Z$4:$AA$13,B19,$AA$4:$AA$13))</f>
        <v>2</v>
      </c>
      <c r="T19" s="20" t="str">
        <f t="shared" ca="1" si="3"/>
        <v>12</v>
      </c>
      <c r="U19" s="41"/>
      <c r="V19" s="41"/>
      <c r="W19" s="41"/>
      <c r="X19" s="41"/>
      <c r="Y19" s="41"/>
      <c r="Z19" s="41"/>
      <c r="AA19" s="41"/>
      <c r="AB19" s="41"/>
      <c r="AC19" s="41"/>
      <c r="AD19" s="41"/>
      <c r="AE19" s="41"/>
      <c r="AF19" s="41"/>
      <c r="AG19" s="41"/>
      <c r="AH19" s="41"/>
      <c r="AI19" s="42">
        <v>16</v>
      </c>
      <c r="AJ19" s="43"/>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row>
    <row r="20" spans="1:106" s="35" customFormat="1" ht="65.45" customHeight="1">
      <c r="A20" s="20" t="s">
        <v>31</v>
      </c>
      <c r="B20" s="20" t="s">
        <v>60</v>
      </c>
      <c r="C20" s="23" t="s">
        <v>168</v>
      </c>
      <c r="D20" s="38" t="s">
        <v>804</v>
      </c>
      <c r="E20" s="79"/>
      <c r="F20" s="23" t="s">
        <v>169</v>
      </c>
      <c r="G20" s="24" t="s">
        <v>805</v>
      </c>
      <c r="H20" s="24" t="s">
        <v>806</v>
      </c>
      <c r="I20" s="25" t="s">
        <v>172</v>
      </c>
      <c r="J20" s="37" t="s">
        <v>173</v>
      </c>
      <c r="K20" s="26" t="s">
        <v>174</v>
      </c>
      <c r="L20" s="26" t="s">
        <v>175</v>
      </c>
      <c r="M20" s="25" t="s">
        <v>807</v>
      </c>
      <c r="N20" s="26" t="s">
        <v>775</v>
      </c>
      <c r="O20" s="26" t="s">
        <v>808</v>
      </c>
      <c r="P20" s="26" t="s">
        <v>809</v>
      </c>
      <c r="Q20" s="26"/>
      <c r="R20" s="27">
        <v>1</v>
      </c>
      <c r="S20" s="20">
        <v>4</v>
      </c>
      <c r="T20" s="20" t="str">
        <f t="shared" si="3"/>
        <v>14</v>
      </c>
      <c r="U20" s="1"/>
      <c r="V20" s="5"/>
      <c r="W20" s="5"/>
      <c r="X20" s="5"/>
      <c r="Y20" s="5"/>
      <c r="Z20" s="5"/>
      <c r="AA20" s="5"/>
      <c r="AB20" s="5"/>
      <c r="AC20" s="5"/>
      <c r="AD20" s="5"/>
      <c r="AE20" s="5"/>
      <c r="AF20" s="5"/>
      <c r="AG20" s="5"/>
      <c r="AH20" s="5"/>
      <c r="AI20" s="30">
        <v>17</v>
      </c>
      <c r="AJ20" s="19">
        <v>1</v>
      </c>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row>
    <row r="21" spans="1:106" s="1" customFormat="1" ht="72" customHeight="1">
      <c r="A21" s="20" t="s">
        <v>17</v>
      </c>
      <c r="B21" s="20" t="s">
        <v>60</v>
      </c>
      <c r="C21" s="21" t="s">
        <v>176</v>
      </c>
      <c r="D21" s="22" t="s">
        <v>810</v>
      </c>
      <c r="E21" s="79" t="str">
        <f>IF(D21="","","")</f>
        <v/>
      </c>
      <c r="F21" s="23" t="s">
        <v>177</v>
      </c>
      <c r="G21" s="24" t="s">
        <v>178</v>
      </c>
      <c r="H21" s="24" t="s">
        <v>179</v>
      </c>
      <c r="I21" s="25" t="s">
        <v>180</v>
      </c>
      <c r="J21" s="26" t="s">
        <v>181</v>
      </c>
      <c r="K21" s="26"/>
      <c r="L21" s="26"/>
      <c r="M21" s="25"/>
      <c r="N21" s="26" t="s">
        <v>746</v>
      </c>
      <c r="O21" s="26" t="s">
        <v>811</v>
      </c>
      <c r="P21" s="26"/>
      <c r="Q21" s="26"/>
      <c r="R21" s="27">
        <f>IF(A21="","",SUMIF($X$4:$X$9,A21,$Y$4:$Y$9))</f>
        <v>1</v>
      </c>
      <c r="S21" s="20">
        <f ca="1">IF(B21="","",SUMIF($Z$4:$AA$13,B21,$AA$4:$AA$13))</f>
        <v>4</v>
      </c>
      <c r="T21" s="20" t="str">
        <f t="shared" ca="1" si="3"/>
        <v>14</v>
      </c>
      <c r="U21" s="5"/>
      <c r="Z21" s="5"/>
      <c r="AA21" s="5"/>
      <c r="AB21" s="5"/>
      <c r="AC21" s="5"/>
      <c r="AD21" s="5"/>
      <c r="AE21" s="5"/>
      <c r="AF21" s="5"/>
      <c r="AG21" s="5"/>
      <c r="AH21" s="5"/>
      <c r="AI21" s="30">
        <v>18</v>
      </c>
      <c r="AJ21" s="25">
        <v>1</v>
      </c>
    </row>
    <row r="22" spans="1:106" s="47" customFormat="1" ht="39" customHeight="1">
      <c r="A22" s="20" t="s">
        <v>17</v>
      </c>
      <c r="B22" s="20" t="s">
        <v>60</v>
      </c>
      <c r="C22" s="23" t="s">
        <v>182</v>
      </c>
      <c r="D22" s="22" t="s">
        <v>812</v>
      </c>
      <c r="E22" s="79" t="str">
        <f>IF(D22="","","")</f>
        <v/>
      </c>
      <c r="F22" s="23" t="s">
        <v>183</v>
      </c>
      <c r="G22" s="24" t="s">
        <v>813</v>
      </c>
      <c r="H22" s="24" t="s">
        <v>185</v>
      </c>
      <c r="I22" s="45" t="s">
        <v>186</v>
      </c>
      <c r="J22" s="46" t="s">
        <v>187</v>
      </c>
      <c r="K22" s="26" t="s">
        <v>188</v>
      </c>
      <c r="L22" s="26" t="s">
        <v>189</v>
      </c>
      <c r="M22" s="25" t="s">
        <v>814</v>
      </c>
      <c r="N22" s="26" t="s">
        <v>815</v>
      </c>
      <c r="O22" s="26" t="s">
        <v>816</v>
      </c>
      <c r="P22" s="26" t="s">
        <v>817</v>
      </c>
      <c r="Q22" s="26"/>
      <c r="R22" s="27">
        <f>IF(A22="","",SUMIF($X$4:$X$9,A22,$Y$4:$Y$9))</f>
        <v>1</v>
      </c>
      <c r="S22" s="20">
        <f ca="1">IF(B22="","",SUMIF($Z$4:$AA$13,B22,$AA$4:$AA$13))</f>
        <v>4</v>
      </c>
      <c r="T22" s="20" t="str">
        <f t="shared" ca="1" si="3"/>
        <v>14</v>
      </c>
      <c r="U22" s="5"/>
      <c r="V22" s="5"/>
      <c r="W22" s="5"/>
      <c r="X22" s="5"/>
      <c r="Y22" s="5"/>
      <c r="Z22" s="5"/>
      <c r="AA22" s="5"/>
      <c r="AB22" s="5"/>
      <c r="AC22" s="5"/>
      <c r="AD22" s="5"/>
      <c r="AE22" s="5"/>
      <c r="AF22" s="5"/>
      <c r="AG22" s="5"/>
      <c r="AH22" s="5"/>
      <c r="AI22" s="30">
        <v>19</v>
      </c>
      <c r="AJ22" s="19"/>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row>
    <row r="23" spans="1:106" s="47" customFormat="1" ht="60" customHeight="1">
      <c r="A23" s="20" t="s">
        <v>31</v>
      </c>
      <c r="B23" s="20" t="s">
        <v>79</v>
      </c>
      <c r="C23" s="23" t="s">
        <v>190</v>
      </c>
      <c r="D23" s="22" t="s">
        <v>818</v>
      </c>
      <c r="E23" s="79"/>
      <c r="F23" s="23" t="s">
        <v>191</v>
      </c>
      <c r="G23" s="39" t="s">
        <v>192</v>
      </c>
      <c r="H23" s="39" t="s">
        <v>819</v>
      </c>
      <c r="I23" s="40"/>
      <c r="J23" s="26" t="s">
        <v>820</v>
      </c>
      <c r="K23" s="26" t="s">
        <v>195</v>
      </c>
      <c r="L23" s="26" t="s">
        <v>196</v>
      </c>
      <c r="M23" s="40"/>
      <c r="N23" s="26" t="s">
        <v>775</v>
      </c>
      <c r="O23" s="26" t="s">
        <v>821</v>
      </c>
      <c r="P23" s="26"/>
      <c r="Q23" s="26"/>
      <c r="R23" s="27">
        <v>1</v>
      </c>
      <c r="S23" s="20">
        <v>6</v>
      </c>
      <c r="T23" s="20" t="str">
        <f t="shared" si="3"/>
        <v>16</v>
      </c>
      <c r="U23" s="5"/>
      <c r="V23" s="5"/>
      <c r="W23" s="5"/>
      <c r="X23" s="5"/>
      <c r="Y23" s="5"/>
      <c r="Z23" s="5"/>
      <c r="AA23" s="5"/>
      <c r="AB23" s="5"/>
      <c r="AC23" s="5"/>
      <c r="AD23" s="5"/>
      <c r="AE23" s="5"/>
      <c r="AF23" s="5"/>
      <c r="AG23" s="5"/>
      <c r="AH23" s="5"/>
      <c r="AI23" s="30">
        <v>20</v>
      </c>
      <c r="AJ23" s="19"/>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s="35" customFormat="1" ht="39" customHeight="1">
      <c r="A24" s="20" t="s">
        <v>31</v>
      </c>
      <c r="B24" s="20" t="s">
        <v>79</v>
      </c>
      <c r="C24" s="23" t="s">
        <v>197</v>
      </c>
      <c r="D24" s="22" t="s">
        <v>822</v>
      </c>
      <c r="E24" s="79"/>
      <c r="F24" s="23" t="s">
        <v>199</v>
      </c>
      <c r="G24" s="39" t="s">
        <v>823</v>
      </c>
      <c r="H24" s="39" t="s">
        <v>824</v>
      </c>
      <c r="I24" s="45" t="s">
        <v>202</v>
      </c>
      <c r="J24" s="26" t="s">
        <v>203</v>
      </c>
      <c r="K24" s="26" t="s">
        <v>204</v>
      </c>
      <c r="L24" s="26" t="s">
        <v>205</v>
      </c>
      <c r="M24" s="40"/>
      <c r="N24" s="26" t="s">
        <v>775</v>
      </c>
      <c r="O24" s="26" t="s">
        <v>825</v>
      </c>
      <c r="P24" s="26"/>
      <c r="Q24" s="26"/>
      <c r="R24" s="27">
        <v>1</v>
      </c>
      <c r="S24" s="20">
        <v>6</v>
      </c>
      <c r="T24" s="20" t="str">
        <f t="shared" si="3"/>
        <v>16</v>
      </c>
      <c r="U24" s="5"/>
      <c r="V24" s="5"/>
      <c r="W24" s="5"/>
      <c r="X24" s="5"/>
      <c r="Y24" s="5"/>
      <c r="Z24" s="5"/>
      <c r="AA24" s="5"/>
      <c r="AB24" s="5"/>
      <c r="AC24" s="5"/>
      <c r="AD24" s="5"/>
      <c r="AE24" s="5"/>
      <c r="AF24" s="5"/>
      <c r="AG24" s="5"/>
      <c r="AH24" s="5"/>
      <c r="AI24" s="30">
        <v>21</v>
      </c>
      <c r="AJ24" s="19"/>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row>
    <row r="25" spans="1:106" ht="72" customHeight="1">
      <c r="A25" s="20" t="s">
        <v>17</v>
      </c>
      <c r="B25" s="20" t="s">
        <v>79</v>
      </c>
      <c r="C25" s="23" t="s">
        <v>206</v>
      </c>
      <c r="D25" s="22" t="s">
        <v>826</v>
      </c>
      <c r="E25" s="79" t="str">
        <f t="shared" si="0"/>
        <v/>
      </c>
      <c r="F25" s="23" t="s">
        <v>207</v>
      </c>
      <c r="G25" s="24" t="s">
        <v>208</v>
      </c>
      <c r="H25" s="24" t="s">
        <v>209</v>
      </c>
      <c r="I25" s="25" t="s">
        <v>210</v>
      </c>
      <c r="J25" s="26" t="s">
        <v>211</v>
      </c>
      <c r="K25" s="26" t="s">
        <v>212</v>
      </c>
      <c r="L25" s="26" t="s">
        <v>213</v>
      </c>
      <c r="M25" s="25" t="s">
        <v>827</v>
      </c>
      <c r="N25" s="26" t="s">
        <v>746</v>
      </c>
      <c r="O25" s="26" t="s">
        <v>828</v>
      </c>
      <c r="P25" s="26" t="s">
        <v>829</v>
      </c>
      <c r="Q25" s="26"/>
      <c r="R25" s="27">
        <f>IF(A25="","",SUMIF($X$4:$X$9,A25,$Y$4:$Y$9))</f>
        <v>1</v>
      </c>
      <c r="S25" s="20">
        <f ca="1">IF(B25="","",SUMIF($Z$4:$AA$13,B25,$AA$4:$AA$13))</f>
        <v>6</v>
      </c>
      <c r="T25" s="20" t="str">
        <f t="shared" ca="1" si="3"/>
        <v>16</v>
      </c>
      <c r="AI25" s="30">
        <v>22</v>
      </c>
      <c r="AJ25" s="19">
        <v>1</v>
      </c>
    </row>
    <row r="26" spans="1:106" s="35" customFormat="1" ht="39" customHeight="1">
      <c r="A26" s="20" t="s">
        <v>17</v>
      </c>
      <c r="B26" s="20" t="s">
        <v>79</v>
      </c>
      <c r="C26" s="23" t="s">
        <v>214</v>
      </c>
      <c r="D26" s="22" t="s">
        <v>830</v>
      </c>
      <c r="E26" s="79" t="str">
        <f t="shared" si="0"/>
        <v/>
      </c>
      <c r="F26" s="23" t="s">
        <v>215</v>
      </c>
      <c r="G26" s="39" t="s">
        <v>831</v>
      </c>
      <c r="H26" s="39" t="s">
        <v>832</v>
      </c>
      <c r="I26" s="45" t="s">
        <v>218</v>
      </c>
      <c r="J26" s="26" t="s">
        <v>219</v>
      </c>
      <c r="K26" s="26" t="s">
        <v>220</v>
      </c>
      <c r="L26" s="26" t="s">
        <v>221</v>
      </c>
      <c r="M26" s="40"/>
      <c r="N26" s="26" t="s">
        <v>763</v>
      </c>
      <c r="O26" s="26" t="s">
        <v>833</v>
      </c>
      <c r="P26" s="26" t="s">
        <v>834</v>
      </c>
      <c r="Q26" s="26"/>
      <c r="R26" s="27">
        <f>IF(A26="","",SUMIF($X$4:$X$9,A26,$Y$4:$Y$9))</f>
        <v>1</v>
      </c>
      <c r="S26" s="20">
        <f ca="1">IF(B26="","",SUMIF($Z$4:$AA$13,B26,$AA$4:$AA$13))</f>
        <v>6</v>
      </c>
      <c r="T26" s="20" t="str">
        <f t="shared" ca="1" si="3"/>
        <v>16</v>
      </c>
      <c r="U26" s="5"/>
      <c r="V26" s="5"/>
      <c r="W26" s="5"/>
      <c r="X26" s="5"/>
      <c r="Y26" s="5"/>
      <c r="Z26" s="5"/>
      <c r="AA26" s="5"/>
      <c r="AB26" s="5"/>
      <c r="AC26" s="5"/>
      <c r="AD26" s="5"/>
      <c r="AE26" s="5"/>
      <c r="AF26" s="5"/>
      <c r="AG26" s="5"/>
      <c r="AH26" s="5"/>
      <c r="AI26" s="30">
        <v>23</v>
      </c>
      <c r="AJ26" s="19"/>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row>
    <row r="27" spans="1:106" s="35" customFormat="1" ht="39" customHeight="1">
      <c r="A27" s="20" t="s">
        <v>31</v>
      </c>
      <c r="B27" s="20" t="s">
        <v>79</v>
      </c>
      <c r="C27" s="36" t="s">
        <v>835</v>
      </c>
      <c r="D27" s="48" t="s">
        <v>222</v>
      </c>
      <c r="E27" s="79"/>
      <c r="F27" s="23" t="s">
        <v>223</v>
      </c>
      <c r="G27" s="24" t="s">
        <v>836</v>
      </c>
      <c r="H27" s="24" t="s">
        <v>837</v>
      </c>
      <c r="I27" s="25"/>
      <c r="J27" s="26"/>
      <c r="K27" s="26" t="s">
        <v>226</v>
      </c>
      <c r="L27" s="26" t="s">
        <v>227</v>
      </c>
      <c r="M27" s="25"/>
      <c r="N27" s="26" t="s">
        <v>775</v>
      </c>
      <c r="O27" s="26" t="s">
        <v>838</v>
      </c>
      <c r="P27" s="26"/>
      <c r="Q27" s="26"/>
      <c r="R27" s="27">
        <v>1</v>
      </c>
      <c r="S27" s="20">
        <v>6</v>
      </c>
      <c r="T27" s="20" t="str">
        <f>R27&amp;S27</f>
        <v>16</v>
      </c>
      <c r="U27" s="5"/>
      <c r="V27" s="5"/>
      <c r="W27" s="5"/>
      <c r="X27" s="5"/>
      <c r="Y27" s="5"/>
      <c r="Z27" s="5"/>
      <c r="AA27" s="5"/>
      <c r="AB27" s="5"/>
      <c r="AC27" s="5"/>
      <c r="AD27" s="5"/>
      <c r="AE27" s="5"/>
      <c r="AF27" s="5"/>
      <c r="AG27" s="5"/>
      <c r="AH27" s="5"/>
      <c r="AI27" s="30">
        <v>24</v>
      </c>
      <c r="AJ27" s="19"/>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row>
    <row r="28" spans="1:106" ht="39" customHeight="1">
      <c r="A28" s="20" t="s">
        <v>31</v>
      </c>
      <c r="B28" s="20" t="s">
        <v>79</v>
      </c>
      <c r="C28" s="23" t="s">
        <v>228</v>
      </c>
      <c r="D28" s="38" t="s">
        <v>839</v>
      </c>
      <c r="E28" s="79" t="str">
        <f>IF(D28="","","")</f>
        <v/>
      </c>
      <c r="F28" s="23" t="s">
        <v>230</v>
      </c>
      <c r="G28" s="24" t="s">
        <v>231</v>
      </c>
      <c r="H28" s="24" t="s">
        <v>232</v>
      </c>
      <c r="I28" s="25" t="s">
        <v>233</v>
      </c>
      <c r="J28" s="26" t="s">
        <v>840</v>
      </c>
      <c r="K28" s="26" t="s">
        <v>235</v>
      </c>
      <c r="L28" s="26" t="s">
        <v>841</v>
      </c>
      <c r="M28" s="25"/>
      <c r="N28" s="26" t="s">
        <v>775</v>
      </c>
      <c r="O28" s="26" t="s">
        <v>842</v>
      </c>
      <c r="P28" s="26"/>
      <c r="Q28" s="26"/>
      <c r="R28" s="27">
        <v>1</v>
      </c>
      <c r="S28" s="20">
        <v>6</v>
      </c>
      <c r="T28" s="20" t="str">
        <f>R28&amp;S28</f>
        <v>16</v>
      </c>
      <c r="AI28" s="30">
        <v>25</v>
      </c>
      <c r="AJ28" s="19"/>
    </row>
    <row r="29" spans="1:106" s="35" customFormat="1" ht="39" customHeight="1">
      <c r="A29" s="20" t="s">
        <v>17</v>
      </c>
      <c r="B29" s="20" t="s">
        <v>100</v>
      </c>
      <c r="C29" s="23" t="s">
        <v>237</v>
      </c>
      <c r="D29" s="22" t="s">
        <v>843</v>
      </c>
      <c r="E29" s="79" t="str">
        <f t="shared" si="0"/>
        <v/>
      </c>
      <c r="F29" s="23" t="s">
        <v>239</v>
      </c>
      <c r="G29" s="24" t="s">
        <v>240</v>
      </c>
      <c r="H29" s="24" t="s">
        <v>241</v>
      </c>
      <c r="I29" s="49" t="s">
        <v>242</v>
      </c>
      <c r="J29" s="37" t="s">
        <v>243</v>
      </c>
      <c r="K29" s="26" t="s">
        <v>844</v>
      </c>
      <c r="L29" s="26" t="s">
        <v>245</v>
      </c>
      <c r="M29" s="25" t="s">
        <v>845</v>
      </c>
      <c r="N29" s="26" t="s">
        <v>846</v>
      </c>
      <c r="O29" s="26"/>
      <c r="P29" s="26"/>
      <c r="Q29" s="26"/>
      <c r="R29" s="27">
        <f>IF(A29="","",SUMIF($X$4:$X$9,A29,$Y$4:$Y$9))</f>
        <v>1</v>
      </c>
      <c r="S29" s="20">
        <f ca="1">IF(B29="","",SUMIF($Z$4:$AA$13,B29,$AA$4:$AA$13))</f>
        <v>8</v>
      </c>
      <c r="T29" s="20" t="str">
        <f t="shared" ca="1" si="3"/>
        <v>18</v>
      </c>
      <c r="U29" s="5"/>
      <c r="V29" s="5"/>
      <c r="W29" s="5"/>
      <c r="X29" s="5"/>
      <c r="Y29" s="5"/>
      <c r="Z29" s="5"/>
      <c r="AA29" s="5"/>
      <c r="AB29" s="5"/>
      <c r="AC29" s="5"/>
      <c r="AD29" s="5"/>
      <c r="AE29" s="5"/>
      <c r="AF29" s="5"/>
      <c r="AG29" s="5"/>
      <c r="AH29" s="5"/>
      <c r="AI29" s="30">
        <v>26</v>
      </c>
      <c r="AJ29" s="19">
        <v>1</v>
      </c>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row>
    <row r="30" spans="1:106" s="35" customFormat="1" ht="39" customHeight="1">
      <c r="A30" s="20" t="s">
        <v>17</v>
      </c>
      <c r="B30" s="20" t="s">
        <v>100</v>
      </c>
      <c r="C30" s="23" t="s">
        <v>246</v>
      </c>
      <c r="D30" s="38" t="s">
        <v>847</v>
      </c>
      <c r="E30" s="79" t="str">
        <f t="shared" si="0"/>
        <v/>
      </c>
      <c r="F30" s="23" t="s">
        <v>248</v>
      </c>
      <c r="G30" s="24" t="s">
        <v>249</v>
      </c>
      <c r="H30" s="24" t="s">
        <v>250</v>
      </c>
      <c r="I30" s="25" t="s">
        <v>251</v>
      </c>
      <c r="J30" s="26" t="s">
        <v>252</v>
      </c>
      <c r="K30" s="26" t="s">
        <v>848</v>
      </c>
      <c r="L30" s="26"/>
      <c r="M30" s="25"/>
      <c r="N30" s="26" t="s">
        <v>849</v>
      </c>
      <c r="O30" s="26" t="s">
        <v>850</v>
      </c>
      <c r="P30" s="26" t="s">
        <v>851</v>
      </c>
      <c r="Q30" s="26"/>
      <c r="R30" s="27">
        <f>IF(A30="","",SUMIF($X$4:$X$9,A30,$Y$4:$Y$9))</f>
        <v>1</v>
      </c>
      <c r="S30" s="20">
        <f ca="1">IF(B30="","",SUMIF($Z$4:$AA$13,B30,$AA$4:$AA$13))</f>
        <v>8</v>
      </c>
      <c r="T30" s="20" t="str">
        <f t="shared" ca="1" si="3"/>
        <v>18</v>
      </c>
      <c r="U30" s="5"/>
      <c r="V30" s="5"/>
      <c r="W30" s="5"/>
      <c r="X30" s="5"/>
      <c r="Y30" s="5"/>
      <c r="Z30" s="5"/>
      <c r="AA30" s="5"/>
      <c r="AB30" s="5"/>
      <c r="AC30" s="5"/>
      <c r="AD30" s="5"/>
      <c r="AE30" s="5"/>
      <c r="AF30" s="5"/>
      <c r="AG30" s="5"/>
      <c r="AH30" s="5"/>
      <c r="AI30" s="30">
        <v>27</v>
      </c>
      <c r="AJ30" s="19"/>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row>
    <row r="31" spans="1:106" s="31" customFormat="1" ht="39" customHeight="1">
      <c r="A31" s="20" t="s">
        <v>31</v>
      </c>
      <c r="B31" s="20" t="s">
        <v>100</v>
      </c>
      <c r="C31" s="21" t="s">
        <v>254</v>
      </c>
      <c r="D31" s="22" t="s">
        <v>852</v>
      </c>
      <c r="E31" s="79"/>
      <c r="F31" s="23" t="s">
        <v>256</v>
      </c>
      <c r="G31" s="24" t="s">
        <v>853</v>
      </c>
      <c r="H31" s="24" t="s">
        <v>258</v>
      </c>
      <c r="I31" s="25"/>
      <c r="J31" s="26" t="s">
        <v>259</v>
      </c>
      <c r="K31" s="50" t="s">
        <v>260</v>
      </c>
      <c r="L31" s="26" t="s">
        <v>261</v>
      </c>
      <c r="M31" s="25"/>
      <c r="N31" s="26" t="s">
        <v>775</v>
      </c>
      <c r="O31" s="26" t="s">
        <v>854</v>
      </c>
      <c r="P31" s="26"/>
      <c r="Q31" s="26"/>
      <c r="R31" s="27">
        <v>1</v>
      </c>
      <c r="S31" s="20">
        <v>1</v>
      </c>
      <c r="T31" s="20" t="str">
        <f t="shared" si="3"/>
        <v>11</v>
      </c>
      <c r="U31" s="5"/>
      <c r="V31" s="5"/>
      <c r="W31" s="5"/>
      <c r="X31" s="5"/>
      <c r="Y31" s="5"/>
      <c r="Z31" s="5"/>
      <c r="AA31" s="5"/>
      <c r="AB31" s="5"/>
      <c r="AC31" s="5"/>
      <c r="AD31" s="5"/>
      <c r="AE31" s="5"/>
      <c r="AF31" s="5"/>
      <c r="AG31" s="5"/>
      <c r="AH31" s="5"/>
      <c r="AI31" s="30">
        <v>28</v>
      </c>
      <c r="AJ31" s="19">
        <v>1</v>
      </c>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row>
    <row r="32" spans="1:106" s="35" customFormat="1" ht="39" customHeight="1">
      <c r="A32" s="20" t="s">
        <v>17</v>
      </c>
      <c r="B32" s="20" t="s">
        <v>50</v>
      </c>
      <c r="C32" s="23" t="s">
        <v>262</v>
      </c>
      <c r="D32" s="22" t="s">
        <v>855</v>
      </c>
      <c r="E32" s="79" t="str">
        <f t="shared" si="0"/>
        <v/>
      </c>
      <c r="F32" s="23" t="s">
        <v>264</v>
      </c>
      <c r="G32" s="24" t="s">
        <v>265</v>
      </c>
      <c r="H32" s="24" t="s">
        <v>856</v>
      </c>
      <c r="I32" s="1" t="s">
        <v>267</v>
      </c>
      <c r="J32" s="26" t="s">
        <v>268</v>
      </c>
      <c r="K32" s="26" t="s">
        <v>269</v>
      </c>
      <c r="L32" s="26" t="s">
        <v>270</v>
      </c>
      <c r="M32" s="25" t="s">
        <v>857</v>
      </c>
      <c r="N32" s="26" t="s">
        <v>746</v>
      </c>
      <c r="O32" s="26" t="s">
        <v>858</v>
      </c>
      <c r="P32" s="26"/>
      <c r="Q32" s="26"/>
      <c r="R32" s="27">
        <f>IF(A32="","",SUMIF($X$4:$X$9,A32,$Y$4:$Y$9))</f>
        <v>1</v>
      </c>
      <c r="S32" s="20">
        <f ca="1">IF(B32="","",SUMIF($Z$4:$AA$13,B32,$AA$4:$AA$13))</f>
        <v>3</v>
      </c>
      <c r="T32" s="20" t="str">
        <f t="shared" ca="1" si="3"/>
        <v>13</v>
      </c>
      <c r="U32" s="5"/>
      <c r="V32" s="5"/>
      <c r="W32" s="5"/>
      <c r="X32" s="5"/>
      <c r="Y32" s="5"/>
      <c r="Z32" s="5"/>
      <c r="AA32" s="5"/>
      <c r="AB32" s="5"/>
      <c r="AC32" s="5"/>
      <c r="AD32" s="5"/>
      <c r="AE32" s="5"/>
      <c r="AF32" s="5"/>
      <c r="AG32" s="5"/>
      <c r="AH32" s="5"/>
      <c r="AI32" s="30">
        <v>29</v>
      </c>
      <c r="AJ32" s="19"/>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row>
    <row r="33" spans="1:106" s="31" customFormat="1" ht="39" customHeight="1">
      <c r="A33" s="20" t="s">
        <v>31</v>
      </c>
      <c r="B33" s="20" t="s">
        <v>100</v>
      </c>
      <c r="C33" s="23" t="s">
        <v>271</v>
      </c>
      <c r="D33" s="22" t="s">
        <v>859</v>
      </c>
      <c r="E33" s="79" t="str">
        <f t="shared" si="0"/>
        <v/>
      </c>
      <c r="F33" s="23" t="s">
        <v>273</v>
      </c>
      <c r="G33" s="24" t="s">
        <v>274</v>
      </c>
      <c r="H33" s="24" t="s">
        <v>860</v>
      </c>
      <c r="I33" s="25"/>
      <c r="J33" s="26" t="s">
        <v>276</v>
      </c>
      <c r="K33" s="37" t="s">
        <v>277</v>
      </c>
      <c r="L33" s="26" t="s">
        <v>278</v>
      </c>
      <c r="M33" s="25"/>
      <c r="N33" s="26" t="s">
        <v>775</v>
      </c>
      <c r="O33" s="26" t="s">
        <v>861</v>
      </c>
      <c r="P33" s="26"/>
      <c r="Q33" s="26"/>
      <c r="R33" s="27">
        <v>1</v>
      </c>
      <c r="S33" s="20">
        <v>8</v>
      </c>
      <c r="T33" s="20" t="str">
        <f>R33&amp;S33</f>
        <v>18</v>
      </c>
      <c r="U33" s="5"/>
      <c r="V33" s="5"/>
      <c r="W33" s="5"/>
      <c r="X33" s="5"/>
      <c r="Y33" s="5"/>
      <c r="Z33" s="5"/>
      <c r="AA33" s="5"/>
      <c r="AB33" s="5"/>
      <c r="AC33" s="5"/>
      <c r="AD33" s="5"/>
      <c r="AE33" s="5"/>
      <c r="AF33" s="5"/>
      <c r="AG33" s="5"/>
      <c r="AH33" s="5"/>
      <c r="AI33" s="30">
        <v>30</v>
      </c>
      <c r="AJ33" s="19">
        <v>1</v>
      </c>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row>
    <row r="34" spans="1:106" s="31" customFormat="1" ht="39" customHeight="1">
      <c r="A34" s="20" t="s">
        <v>17</v>
      </c>
      <c r="B34" s="20" t="s">
        <v>279</v>
      </c>
      <c r="C34" s="21" t="s">
        <v>280</v>
      </c>
      <c r="D34" s="22" t="s">
        <v>862</v>
      </c>
      <c r="E34" s="79" t="str">
        <f t="shared" si="0"/>
        <v/>
      </c>
      <c r="F34" s="23" t="s">
        <v>281</v>
      </c>
      <c r="G34" s="39" t="s">
        <v>863</v>
      </c>
      <c r="H34" s="39" t="s">
        <v>282</v>
      </c>
      <c r="I34" s="40"/>
      <c r="J34" s="26" t="s">
        <v>283</v>
      </c>
      <c r="K34" s="26" t="s">
        <v>284</v>
      </c>
      <c r="L34" s="26"/>
      <c r="M34" s="40"/>
      <c r="N34" s="26" t="s">
        <v>815</v>
      </c>
      <c r="O34" s="26" t="s">
        <v>864</v>
      </c>
      <c r="P34" s="26"/>
      <c r="Q34" s="26"/>
      <c r="R34" s="27">
        <f t="shared" ref="R34:R83" si="12">IF(A34="","",SUMIF($X$4:$X$9,A34,$Y$4:$Y$9))</f>
        <v>1</v>
      </c>
      <c r="S34" s="20">
        <f t="shared" ref="S34:S83" ca="1" si="13">IF(B34="","",SUMIF($Z$4:$AA$13,B34,$AA$4:$AA$13))</f>
        <v>9</v>
      </c>
      <c r="T34" s="20" t="str">
        <f ca="1">R34&amp;S34</f>
        <v>19</v>
      </c>
      <c r="U34" s="5"/>
      <c r="V34" s="5"/>
      <c r="W34" s="5"/>
      <c r="X34" s="5"/>
      <c r="Y34" s="5"/>
      <c r="Z34" s="5"/>
      <c r="AA34" s="5"/>
      <c r="AB34" s="5"/>
      <c r="AC34" s="5"/>
      <c r="AD34" s="5"/>
      <c r="AE34" s="5"/>
      <c r="AF34" s="5"/>
      <c r="AG34" s="5"/>
      <c r="AH34" s="5"/>
      <c r="AI34" s="30">
        <v>31</v>
      </c>
      <c r="AJ34" s="19">
        <v>1</v>
      </c>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row>
    <row r="35" spans="1:106" s="35" customFormat="1" ht="39" customHeight="1">
      <c r="A35" s="20" t="s">
        <v>17</v>
      </c>
      <c r="B35" s="20" t="s">
        <v>279</v>
      </c>
      <c r="C35" s="21" t="s">
        <v>285</v>
      </c>
      <c r="D35" s="22" t="s">
        <v>862</v>
      </c>
      <c r="E35" s="79" t="str">
        <f t="shared" si="0"/>
        <v/>
      </c>
      <c r="F35" s="23" t="s">
        <v>286</v>
      </c>
      <c r="G35" s="39" t="s">
        <v>865</v>
      </c>
      <c r="H35" s="39" t="s">
        <v>866</v>
      </c>
      <c r="I35" s="40"/>
      <c r="J35" s="26" t="s">
        <v>283</v>
      </c>
      <c r="K35" s="26" t="s">
        <v>284</v>
      </c>
      <c r="L35" s="26"/>
      <c r="M35" s="40"/>
      <c r="N35" s="26" t="s">
        <v>815</v>
      </c>
      <c r="O35" s="26" t="s">
        <v>867</v>
      </c>
      <c r="P35" s="26"/>
      <c r="Q35" s="26"/>
      <c r="R35" s="27">
        <f t="shared" si="12"/>
        <v>1</v>
      </c>
      <c r="S35" s="20">
        <f t="shared" ca="1" si="13"/>
        <v>9</v>
      </c>
      <c r="T35" s="20" t="str">
        <f ca="1">R35&amp;S35</f>
        <v>19</v>
      </c>
      <c r="U35" s="5"/>
      <c r="V35" s="5"/>
      <c r="W35" s="5"/>
      <c r="X35" s="5"/>
      <c r="Y35" s="5"/>
      <c r="Z35" s="5"/>
      <c r="AA35" s="5"/>
      <c r="AB35" s="5"/>
      <c r="AC35" s="5"/>
      <c r="AD35" s="5"/>
      <c r="AE35" s="5"/>
      <c r="AF35" s="5"/>
      <c r="AG35" s="5"/>
      <c r="AH35" s="5"/>
      <c r="AI35" s="30">
        <v>32</v>
      </c>
      <c r="AJ35" s="19"/>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row>
    <row r="36" spans="1:106" s="35" customFormat="1" ht="39" customHeight="1">
      <c r="A36" s="20" t="s">
        <v>17</v>
      </c>
      <c r="B36" s="20" t="s">
        <v>279</v>
      </c>
      <c r="C36" s="21" t="s">
        <v>288</v>
      </c>
      <c r="D36" s="22" t="s">
        <v>862</v>
      </c>
      <c r="E36" s="79" t="str">
        <f t="shared" si="0"/>
        <v/>
      </c>
      <c r="F36" s="23" t="s">
        <v>289</v>
      </c>
      <c r="G36" s="39" t="s">
        <v>868</v>
      </c>
      <c r="H36" s="39" t="s">
        <v>868</v>
      </c>
      <c r="I36" s="40"/>
      <c r="J36" s="26" t="s">
        <v>283</v>
      </c>
      <c r="K36" s="26" t="s">
        <v>284</v>
      </c>
      <c r="L36" s="50"/>
      <c r="M36" s="40"/>
      <c r="N36" s="26" t="s">
        <v>815</v>
      </c>
      <c r="O36" s="26" t="s">
        <v>869</v>
      </c>
      <c r="P36" s="26"/>
      <c r="Q36" s="26"/>
      <c r="R36" s="27">
        <f t="shared" si="12"/>
        <v>1</v>
      </c>
      <c r="S36" s="20">
        <f t="shared" ca="1" si="13"/>
        <v>9</v>
      </c>
      <c r="T36" s="20" t="str">
        <f t="shared" ref="T36:T69" ca="1" si="14">R36&amp;S36</f>
        <v>19</v>
      </c>
      <c r="U36" s="5"/>
      <c r="V36" s="5"/>
      <c r="W36" s="5"/>
      <c r="X36" s="5"/>
      <c r="Y36" s="5"/>
      <c r="Z36" s="5"/>
      <c r="AA36" s="5"/>
      <c r="AB36" s="5"/>
      <c r="AC36" s="5"/>
      <c r="AD36" s="5"/>
      <c r="AE36" s="5"/>
      <c r="AF36" s="5"/>
      <c r="AG36" s="5"/>
      <c r="AH36" s="5"/>
      <c r="AI36" s="30">
        <v>33</v>
      </c>
      <c r="AJ36" s="19"/>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row>
    <row r="37" spans="1:106" ht="39" customHeight="1">
      <c r="A37" s="20" t="s">
        <v>17</v>
      </c>
      <c r="B37" s="20" t="s">
        <v>279</v>
      </c>
      <c r="C37" s="21" t="s">
        <v>291</v>
      </c>
      <c r="D37" s="22" t="s">
        <v>862</v>
      </c>
      <c r="E37" s="79" t="str">
        <f t="shared" si="0"/>
        <v/>
      </c>
      <c r="F37" s="23" t="s">
        <v>292</v>
      </c>
      <c r="G37" s="39" t="s">
        <v>870</v>
      </c>
      <c r="H37" s="39" t="s">
        <v>870</v>
      </c>
      <c r="I37" s="40"/>
      <c r="J37" s="26" t="s">
        <v>283</v>
      </c>
      <c r="K37" s="26" t="s">
        <v>284</v>
      </c>
      <c r="L37" s="26"/>
      <c r="M37" s="40"/>
      <c r="N37" s="26" t="s">
        <v>815</v>
      </c>
      <c r="O37" s="26" t="s">
        <v>867</v>
      </c>
      <c r="P37" s="26"/>
      <c r="Q37" s="50"/>
      <c r="R37" s="27">
        <f t="shared" si="12"/>
        <v>1</v>
      </c>
      <c r="S37" s="20">
        <f t="shared" ca="1" si="13"/>
        <v>9</v>
      </c>
      <c r="T37" s="20" t="str">
        <f t="shared" ca="1" si="14"/>
        <v>19</v>
      </c>
      <c r="AI37" s="30">
        <v>34</v>
      </c>
      <c r="AJ37" s="19"/>
    </row>
    <row r="38" spans="1:106" ht="39" customHeight="1">
      <c r="A38" s="20" t="s">
        <v>17</v>
      </c>
      <c r="B38" s="20" t="s">
        <v>279</v>
      </c>
      <c r="C38" s="21" t="s">
        <v>294</v>
      </c>
      <c r="D38" s="22" t="s">
        <v>862</v>
      </c>
      <c r="E38" s="79" t="str">
        <f t="shared" si="0"/>
        <v/>
      </c>
      <c r="F38" s="23" t="s">
        <v>295</v>
      </c>
      <c r="G38" s="39" t="s">
        <v>871</v>
      </c>
      <c r="H38" s="39" t="s">
        <v>871</v>
      </c>
      <c r="I38" s="40"/>
      <c r="J38" s="26" t="s">
        <v>283</v>
      </c>
      <c r="K38" s="26" t="s">
        <v>284</v>
      </c>
      <c r="L38" s="26"/>
      <c r="M38" s="40"/>
      <c r="N38" s="26" t="s">
        <v>815</v>
      </c>
      <c r="O38" s="26" t="s">
        <v>864</v>
      </c>
      <c r="P38" s="26"/>
      <c r="Q38" s="26"/>
      <c r="R38" s="27">
        <f t="shared" si="12"/>
        <v>1</v>
      </c>
      <c r="S38" s="20">
        <f t="shared" ca="1" si="13"/>
        <v>9</v>
      </c>
      <c r="T38" s="20" t="str">
        <f t="shared" ca="1" si="14"/>
        <v>19</v>
      </c>
      <c r="U38" s="3"/>
      <c r="AI38" s="30">
        <v>35</v>
      </c>
      <c r="AJ38" s="19">
        <v>1</v>
      </c>
    </row>
    <row r="39" spans="1:106" s="31" customFormat="1" ht="39" customHeight="1">
      <c r="A39" s="20" t="s">
        <v>18</v>
      </c>
      <c r="B39" s="20" t="s">
        <v>24</v>
      </c>
      <c r="C39" s="23" t="s">
        <v>297</v>
      </c>
      <c r="D39" s="22" t="s">
        <v>872</v>
      </c>
      <c r="E39" s="79" t="str">
        <f>IF(D39="","","")</f>
        <v/>
      </c>
      <c r="F39" s="23" t="s">
        <v>299</v>
      </c>
      <c r="G39" s="24" t="s">
        <v>300</v>
      </c>
      <c r="H39" s="24" t="s">
        <v>301</v>
      </c>
      <c r="I39" s="25" t="s">
        <v>302</v>
      </c>
      <c r="J39" s="26" t="s">
        <v>303</v>
      </c>
      <c r="K39" s="26" t="s">
        <v>873</v>
      </c>
      <c r="L39" s="26" t="s">
        <v>305</v>
      </c>
      <c r="M39" s="25" t="s">
        <v>874</v>
      </c>
      <c r="N39" s="26" t="s">
        <v>875</v>
      </c>
      <c r="O39" s="26" t="s">
        <v>876</v>
      </c>
      <c r="P39" s="26"/>
      <c r="Q39" s="26"/>
      <c r="R39" s="27">
        <f t="shared" si="12"/>
        <v>2</v>
      </c>
      <c r="S39" s="20">
        <f t="shared" ca="1" si="13"/>
        <v>1</v>
      </c>
      <c r="T39" s="20" t="str">
        <f t="shared" ca="1" si="14"/>
        <v>21</v>
      </c>
      <c r="U39" s="5"/>
      <c r="V39" s="3"/>
      <c r="W39" s="3"/>
      <c r="X39" s="3"/>
      <c r="Y39" s="3"/>
      <c r="Z39" s="5"/>
      <c r="AA39" s="5"/>
      <c r="AB39" s="5"/>
      <c r="AC39" s="5"/>
      <c r="AD39" s="5"/>
      <c r="AE39" s="5"/>
      <c r="AF39" s="5"/>
      <c r="AG39" s="5"/>
      <c r="AH39" s="5"/>
      <c r="AI39" s="30">
        <v>36</v>
      </c>
      <c r="AJ39" s="51"/>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row>
    <row r="40" spans="1:106" s="35" customFormat="1" ht="39" customHeight="1">
      <c r="A40" s="20" t="s">
        <v>18</v>
      </c>
      <c r="B40" s="20" t="s">
        <v>24</v>
      </c>
      <c r="C40" s="23" t="s">
        <v>306</v>
      </c>
      <c r="D40" s="22" t="s">
        <v>877</v>
      </c>
      <c r="E40" s="79" t="str">
        <f t="shared" si="0"/>
        <v/>
      </c>
      <c r="F40" s="23" t="s">
        <v>307</v>
      </c>
      <c r="G40" s="24" t="s">
        <v>308</v>
      </c>
      <c r="H40" s="24" t="s">
        <v>309</v>
      </c>
      <c r="I40" s="52" t="s">
        <v>310</v>
      </c>
      <c r="J40" s="26" t="s">
        <v>311</v>
      </c>
      <c r="K40" s="26"/>
      <c r="L40" s="26" t="s">
        <v>312</v>
      </c>
      <c r="M40" s="25" t="s">
        <v>878</v>
      </c>
      <c r="N40" s="26" t="s">
        <v>875</v>
      </c>
      <c r="O40" s="26" t="s">
        <v>879</v>
      </c>
      <c r="P40" s="26" t="s">
        <v>880</v>
      </c>
      <c r="Q40" s="26"/>
      <c r="R40" s="27">
        <f t="shared" si="12"/>
        <v>2</v>
      </c>
      <c r="S40" s="20">
        <f t="shared" ca="1" si="13"/>
        <v>1</v>
      </c>
      <c r="T40" s="20" t="str">
        <f t="shared" ca="1" si="14"/>
        <v>21</v>
      </c>
      <c r="U40" s="5"/>
      <c r="V40" s="5"/>
      <c r="W40" s="5"/>
      <c r="X40" s="5"/>
      <c r="Y40" s="5"/>
      <c r="Z40" s="3"/>
      <c r="AA40" s="3"/>
      <c r="AB40" s="3"/>
      <c r="AC40" s="3"/>
      <c r="AD40" s="3"/>
      <c r="AE40" s="3"/>
      <c r="AF40" s="3"/>
      <c r="AG40" s="3"/>
      <c r="AH40" s="3"/>
      <c r="AI40" s="30">
        <v>37</v>
      </c>
      <c r="AJ40" s="19">
        <v>1</v>
      </c>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row>
    <row r="41" spans="1:106" s="31" customFormat="1" ht="64.5" customHeight="1">
      <c r="A41" s="20" t="s">
        <v>18</v>
      </c>
      <c r="B41" s="20" t="s">
        <v>24</v>
      </c>
      <c r="C41" s="23" t="s">
        <v>313</v>
      </c>
      <c r="D41" s="22" t="s">
        <v>881</v>
      </c>
      <c r="E41" s="79" t="str">
        <f t="shared" si="0"/>
        <v/>
      </c>
      <c r="F41" s="23" t="s">
        <v>314</v>
      </c>
      <c r="G41" s="24" t="s">
        <v>315</v>
      </c>
      <c r="H41" s="24" t="s">
        <v>316</v>
      </c>
      <c r="I41" s="25" t="s">
        <v>317</v>
      </c>
      <c r="J41" s="26" t="s">
        <v>318</v>
      </c>
      <c r="K41" s="26" t="s">
        <v>319</v>
      </c>
      <c r="L41" s="26" t="s">
        <v>320</v>
      </c>
      <c r="M41" s="25" t="s">
        <v>882</v>
      </c>
      <c r="N41" s="26" t="s">
        <v>875</v>
      </c>
      <c r="O41" s="26" t="s">
        <v>883</v>
      </c>
      <c r="P41" s="26" t="s">
        <v>884</v>
      </c>
      <c r="Q41" s="26"/>
      <c r="R41" s="27">
        <f t="shared" si="12"/>
        <v>2</v>
      </c>
      <c r="S41" s="20">
        <f t="shared" ca="1" si="13"/>
        <v>1</v>
      </c>
      <c r="T41" s="20" t="str">
        <f t="shared" ca="1" si="14"/>
        <v>21</v>
      </c>
      <c r="U41" s="5"/>
      <c r="V41" s="5"/>
      <c r="W41" s="5"/>
      <c r="X41" s="5"/>
      <c r="Y41" s="5"/>
      <c r="Z41" s="5"/>
      <c r="AA41" s="5"/>
      <c r="AB41" s="5"/>
      <c r="AC41" s="5"/>
      <c r="AD41" s="5"/>
      <c r="AE41" s="5"/>
      <c r="AF41" s="5"/>
      <c r="AG41" s="5"/>
      <c r="AH41" s="5"/>
      <c r="AI41" s="30">
        <v>38</v>
      </c>
      <c r="AJ41" s="19">
        <v>1</v>
      </c>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row>
    <row r="42" spans="1:106" s="31" customFormat="1" ht="39" customHeight="1">
      <c r="A42" s="20" t="s">
        <v>18</v>
      </c>
      <c r="B42" s="20" t="s">
        <v>24</v>
      </c>
      <c r="C42" s="21" t="s">
        <v>321</v>
      </c>
      <c r="D42" s="23"/>
      <c r="E42" s="79" t="str">
        <f t="shared" si="0"/>
        <v/>
      </c>
      <c r="F42" s="23" t="s">
        <v>322</v>
      </c>
      <c r="G42" s="24" t="s">
        <v>323</v>
      </c>
      <c r="H42" s="24" t="s">
        <v>323</v>
      </c>
      <c r="I42" s="25" t="s">
        <v>324</v>
      </c>
      <c r="J42" s="26" t="s">
        <v>325</v>
      </c>
      <c r="K42" s="26" t="s">
        <v>326</v>
      </c>
      <c r="L42" s="26" t="s">
        <v>327</v>
      </c>
      <c r="M42" s="25" t="s">
        <v>885</v>
      </c>
      <c r="N42" s="26" t="s">
        <v>875</v>
      </c>
      <c r="O42" s="26" t="s">
        <v>886</v>
      </c>
      <c r="P42" s="26"/>
      <c r="Q42" s="26"/>
      <c r="R42" s="27">
        <f t="shared" si="12"/>
        <v>2</v>
      </c>
      <c r="S42" s="20">
        <f t="shared" ca="1" si="13"/>
        <v>1</v>
      </c>
      <c r="T42" s="20" t="str">
        <f t="shared" ca="1" si="14"/>
        <v>21</v>
      </c>
      <c r="U42" s="5"/>
      <c r="V42" s="5"/>
      <c r="W42" s="5"/>
      <c r="X42" s="5"/>
      <c r="Y42" s="5"/>
      <c r="Z42" s="5"/>
      <c r="AA42" s="5"/>
      <c r="AB42" s="5"/>
      <c r="AC42" s="5"/>
      <c r="AD42" s="5"/>
      <c r="AE42" s="5"/>
      <c r="AF42" s="5"/>
      <c r="AG42" s="5"/>
      <c r="AH42" s="5"/>
      <c r="AI42" s="30">
        <v>39</v>
      </c>
      <c r="AJ42" s="19">
        <v>1</v>
      </c>
      <c r="AK42" s="3"/>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row>
    <row r="43" spans="1:106" ht="39" customHeight="1">
      <c r="A43" s="20" t="s">
        <v>18</v>
      </c>
      <c r="B43" s="20" t="s">
        <v>24</v>
      </c>
      <c r="C43" s="21" t="s">
        <v>328</v>
      </c>
      <c r="D43" s="22" t="s">
        <v>887</v>
      </c>
      <c r="E43" s="79" t="str">
        <f t="shared" si="0"/>
        <v/>
      </c>
      <c r="F43" s="23" t="s">
        <v>329</v>
      </c>
      <c r="G43" s="24" t="s">
        <v>330</v>
      </c>
      <c r="H43" s="24" t="s">
        <v>331</v>
      </c>
      <c r="I43" s="49" t="s">
        <v>332</v>
      </c>
      <c r="J43" s="37" t="s">
        <v>333</v>
      </c>
      <c r="K43" s="26" t="s">
        <v>334</v>
      </c>
      <c r="L43" s="26" t="s">
        <v>335</v>
      </c>
      <c r="M43" s="25" t="s">
        <v>888</v>
      </c>
      <c r="N43" s="26" t="s">
        <v>875</v>
      </c>
      <c r="O43" s="81" t="s">
        <v>889</v>
      </c>
      <c r="P43" s="26"/>
      <c r="Q43" s="26"/>
      <c r="R43" s="27">
        <f t="shared" si="12"/>
        <v>2</v>
      </c>
      <c r="S43" s="20">
        <f t="shared" ca="1" si="13"/>
        <v>1</v>
      </c>
      <c r="T43" s="20" t="str">
        <f t="shared" ca="1" si="14"/>
        <v>21</v>
      </c>
      <c r="AI43" s="30">
        <v>40</v>
      </c>
      <c r="AJ43" s="19">
        <v>1</v>
      </c>
    </row>
    <row r="44" spans="1:106" s="3" customFormat="1" ht="39" customHeight="1">
      <c r="A44" s="20" t="s">
        <v>18</v>
      </c>
      <c r="B44" s="20" t="s">
        <v>24</v>
      </c>
      <c r="C44" s="23" t="s">
        <v>336</v>
      </c>
      <c r="D44" s="22" t="s">
        <v>890</v>
      </c>
      <c r="E44" s="79" t="str">
        <f t="shared" si="0"/>
        <v/>
      </c>
      <c r="F44" s="23" t="s">
        <v>337</v>
      </c>
      <c r="G44" s="24" t="s">
        <v>338</v>
      </c>
      <c r="H44" s="24" t="s">
        <v>339</v>
      </c>
      <c r="I44" s="25" t="s">
        <v>340</v>
      </c>
      <c r="J44" s="26" t="s">
        <v>341</v>
      </c>
      <c r="K44" s="26" t="s">
        <v>342</v>
      </c>
      <c r="L44" s="26" t="s">
        <v>343</v>
      </c>
      <c r="M44" s="25" t="s">
        <v>891</v>
      </c>
      <c r="N44" s="26" t="s">
        <v>875</v>
      </c>
      <c r="O44" s="26" t="s">
        <v>892</v>
      </c>
      <c r="P44" s="26"/>
      <c r="Q44" s="26"/>
      <c r="R44" s="27">
        <f t="shared" si="12"/>
        <v>2</v>
      </c>
      <c r="S44" s="20">
        <f t="shared" ca="1" si="13"/>
        <v>1</v>
      </c>
      <c r="T44" s="20" t="str">
        <f t="shared" ca="1" si="14"/>
        <v>21</v>
      </c>
      <c r="U44" s="5"/>
      <c r="V44" s="5"/>
      <c r="W44" s="5"/>
      <c r="X44" s="5"/>
      <c r="Y44" s="5"/>
      <c r="Z44" s="5"/>
      <c r="AA44" s="5"/>
      <c r="AB44" s="5"/>
      <c r="AC44" s="5"/>
      <c r="AD44" s="5"/>
      <c r="AE44" s="5"/>
      <c r="AF44" s="5"/>
      <c r="AG44" s="5"/>
      <c r="AH44" s="5"/>
      <c r="AI44" s="30">
        <v>41</v>
      </c>
      <c r="AJ44" s="19">
        <v>1</v>
      </c>
      <c r="AK44" s="5"/>
    </row>
    <row r="45" spans="1:106" ht="111.6" customHeight="1">
      <c r="A45" s="20" t="s">
        <v>18</v>
      </c>
      <c r="B45" s="20" t="s">
        <v>24</v>
      </c>
      <c r="C45" s="23" t="s">
        <v>344</v>
      </c>
      <c r="D45" s="22" t="s">
        <v>893</v>
      </c>
      <c r="E45" s="79" t="str">
        <f>IF(D45="","","")</f>
        <v/>
      </c>
      <c r="F45" s="23" t="s">
        <v>345</v>
      </c>
      <c r="G45" s="24" t="s">
        <v>346</v>
      </c>
      <c r="H45" s="24" t="s">
        <v>894</v>
      </c>
      <c r="I45" s="25" t="s">
        <v>348</v>
      </c>
      <c r="J45" s="26" t="s">
        <v>349</v>
      </c>
      <c r="K45" s="26"/>
      <c r="L45" s="26" t="s">
        <v>350</v>
      </c>
      <c r="M45" s="25" t="s">
        <v>895</v>
      </c>
      <c r="N45" s="26" t="s">
        <v>875</v>
      </c>
      <c r="O45" s="26" t="s">
        <v>896</v>
      </c>
      <c r="P45" s="26"/>
      <c r="Q45" s="26"/>
      <c r="R45" s="27">
        <f t="shared" si="12"/>
        <v>2</v>
      </c>
      <c r="S45" s="20">
        <f t="shared" ca="1" si="13"/>
        <v>1</v>
      </c>
      <c r="T45" s="20" t="str">
        <f t="shared" ca="1" si="14"/>
        <v>21</v>
      </c>
      <c r="U45" s="1"/>
      <c r="AI45" s="30">
        <v>42</v>
      </c>
      <c r="AJ45" s="19">
        <v>1</v>
      </c>
    </row>
    <row r="46" spans="1:106" ht="39" customHeight="1">
      <c r="A46" s="20" t="s">
        <v>18</v>
      </c>
      <c r="B46" s="20" t="s">
        <v>41</v>
      </c>
      <c r="C46" s="23" t="s">
        <v>351</v>
      </c>
      <c r="D46" s="22" t="s">
        <v>897</v>
      </c>
      <c r="E46" s="79" t="str">
        <f>IF(D46="","","")</f>
        <v/>
      </c>
      <c r="F46" s="23" t="s">
        <v>352</v>
      </c>
      <c r="G46" s="24" t="s">
        <v>353</v>
      </c>
      <c r="H46" s="24" t="s">
        <v>354</v>
      </c>
      <c r="I46" s="53" t="s">
        <v>898</v>
      </c>
      <c r="J46" s="54" t="s">
        <v>356</v>
      </c>
      <c r="K46" s="26" t="s">
        <v>357</v>
      </c>
      <c r="L46" s="26" t="s">
        <v>358</v>
      </c>
      <c r="M46" s="25"/>
      <c r="N46" s="26" t="s">
        <v>899</v>
      </c>
      <c r="O46" s="26" t="s">
        <v>900</v>
      </c>
      <c r="P46" s="26" t="s">
        <v>901</v>
      </c>
      <c r="Q46" s="26"/>
      <c r="R46" s="27">
        <f t="shared" si="12"/>
        <v>2</v>
      </c>
      <c r="S46" s="20">
        <f t="shared" ca="1" si="13"/>
        <v>2</v>
      </c>
      <c r="T46" s="20" t="str">
        <f t="shared" ca="1" si="14"/>
        <v>22</v>
      </c>
      <c r="V46" s="1"/>
      <c r="W46" s="1"/>
      <c r="X46" s="1"/>
      <c r="Y46" s="1"/>
      <c r="AI46" s="30">
        <v>43</v>
      </c>
      <c r="AJ46" s="25"/>
    </row>
    <row r="47" spans="1:106" s="31" customFormat="1" ht="39" customHeight="1">
      <c r="A47" s="20" t="s">
        <v>40</v>
      </c>
      <c r="B47" s="20" t="s">
        <v>41</v>
      </c>
      <c r="C47" s="66" t="s">
        <v>359</v>
      </c>
      <c r="D47" s="55" t="s">
        <v>902</v>
      </c>
      <c r="E47" s="82" t="str">
        <f>IF(D47="","","")</f>
        <v/>
      </c>
      <c r="F47" s="66" t="s">
        <v>360</v>
      </c>
      <c r="G47" s="83" t="s">
        <v>903</v>
      </c>
      <c r="H47" s="83" t="s">
        <v>904</v>
      </c>
      <c r="I47" s="45" t="s">
        <v>362</v>
      </c>
      <c r="J47" s="45" t="s">
        <v>905</v>
      </c>
      <c r="K47" s="45" t="s">
        <v>364</v>
      </c>
      <c r="L47" s="45" t="s">
        <v>365</v>
      </c>
      <c r="M47" s="45"/>
      <c r="N47" s="26" t="s">
        <v>899</v>
      </c>
      <c r="O47" s="45"/>
      <c r="P47" s="45"/>
      <c r="Q47" s="45"/>
      <c r="R47" s="27">
        <f>IF(A47="","",SUMIF($X$4:$X$9,A47,$Y$4:$Y$9))</f>
        <v>2</v>
      </c>
      <c r="S47" s="20">
        <f ca="1">IF(B47="","",SUMIF($Z$4:$AA$13,B47,$AA$4:$AA$13))</f>
        <v>2</v>
      </c>
      <c r="T47" s="20" t="str">
        <f ca="1">R47&amp;S47</f>
        <v>22</v>
      </c>
      <c r="U47" s="5"/>
      <c r="V47" s="5"/>
      <c r="W47" s="5"/>
      <c r="X47" s="5"/>
      <c r="Y47" s="5"/>
      <c r="Z47" s="1"/>
      <c r="AA47" s="1"/>
      <c r="AB47" s="1"/>
      <c r="AC47" s="1"/>
      <c r="AD47" s="1"/>
      <c r="AE47" s="1"/>
      <c r="AF47" s="1"/>
      <c r="AG47" s="1"/>
      <c r="AH47" s="1"/>
      <c r="AI47" s="30">
        <v>44</v>
      </c>
      <c r="AJ47" s="19">
        <v>1</v>
      </c>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row>
    <row r="48" spans="1:106" ht="39" customHeight="1">
      <c r="A48" s="20" t="s">
        <v>18</v>
      </c>
      <c r="B48" s="20" t="s">
        <v>60</v>
      </c>
      <c r="C48" s="23" t="s">
        <v>366</v>
      </c>
      <c r="D48" s="22" t="s">
        <v>906</v>
      </c>
      <c r="E48" s="79" t="str">
        <f t="shared" ref="E48:E111" si="15">IF(D48="","","")</f>
        <v/>
      </c>
      <c r="F48" s="23" t="s">
        <v>367</v>
      </c>
      <c r="G48" s="24" t="s">
        <v>368</v>
      </c>
      <c r="H48" s="24" t="s">
        <v>369</v>
      </c>
      <c r="I48" s="25"/>
      <c r="J48" s="26" t="s">
        <v>370</v>
      </c>
      <c r="K48" s="26"/>
      <c r="L48" s="26"/>
      <c r="M48" s="25"/>
      <c r="N48" s="26" t="s">
        <v>907</v>
      </c>
      <c r="O48" s="26"/>
      <c r="P48" s="26"/>
      <c r="Q48" s="26"/>
      <c r="R48" s="27">
        <f t="shared" si="12"/>
        <v>2</v>
      </c>
      <c r="S48" s="20">
        <f t="shared" ca="1" si="13"/>
        <v>4</v>
      </c>
      <c r="T48" s="20" t="str">
        <f t="shared" ca="1" si="14"/>
        <v>24</v>
      </c>
      <c r="AI48" s="30">
        <v>45</v>
      </c>
      <c r="AJ48" s="19">
        <v>1</v>
      </c>
    </row>
    <row r="49" spans="1:106" ht="72" customHeight="1">
      <c r="A49" s="20" t="s">
        <v>18</v>
      </c>
      <c r="B49" s="20" t="s">
        <v>60</v>
      </c>
      <c r="C49" s="23" t="s">
        <v>371</v>
      </c>
      <c r="D49" s="38" t="s">
        <v>908</v>
      </c>
      <c r="E49" s="79" t="str">
        <f t="shared" si="15"/>
        <v/>
      </c>
      <c r="F49" s="23" t="s">
        <v>372</v>
      </c>
      <c r="G49" s="24" t="s">
        <v>373</v>
      </c>
      <c r="H49" s="24" t="s">
        <v>374</v>
      </c>
      <c r="I49" s="49" t="s">
        <v>375</v>
      </c>
      <c r="J49" s="26" t="s">
        <v>376</v>
      </c>
      <c r="K49" s="26" t="s">
        <v>377</v>
      </c>
      <c r="L49" s="26"/>
      <c r="M49" s="25" t="s">
        <v>909</v>
      </c>
      <c r="N49" s="26" t="s">
        <v>910</v>
      </c>
      <c r="O49" s="26" t="s">
        <v>911</v>
      </c>
      <c r="P49" s="26" t="s">
        <v>912</v>
      </c>
      <c r="Q49" s="26"/>
      <c r="R49" s="27">
        <f t="shared" si="12"/>
        <v>2</v>
      </c>
      <c r="S49" s="20">
        <f t="shared" ca="1" si="13"/>
        <v>4</v>
      </c>
      <c r="T49" s="20" t="str">
        <f t="shared" ca="1" si="14"/>
        <v>24</v>
      </c>
      <c r="AI49" s="30">
        <v>46</v>
      </c>
      <c r="AJ49" s="19">
        <v>1</v>
      </c>
      <c r="AK49" s="1"/>
    </row>
    <row r="50" spans="1:106" ht="84" customHeight="1">
      <c r="A50" s="20" t="s">
        <v>18</v>
      </c>
      <c r="B50" s="20" t="s">
        <v>71</v>
      </c>
      <c r="C50" s="23" t="s">
        <v>378</v>
      </c>
      <c r="D50" s="38" t="s">
        <v>703</v>
      </c>
      <c r="E50" s="79" t="str">
        <f t="shared" si="15"/>
        <v/>
      </c>
      <c r="F50" s="23" t="s">
        <v>379</v>
      </c>
      <c r="G50" s="24" t="s">
        <v>380</v>
      </c>
      <c r="H50" s="24" t="s">
        <v>381</v>
      </c>
      <c r="I50" s="25" t="s">
        <v>382</v>
      </c>
      <c r="J50" s="26" t="s">
        <v>383</v>
      </c>
      <c r="K50" s="26" t="s">
        <v>913</v>
      </c>
      <c r="L50" s="26" t="s">
        <v>385</v>
      </c>
      <c r="M50" s="25" t="s">
        <v>914</v>
      </c>
      <c r="N50" s="26" t="s">
        <v>910</v>
      </c>
      <c r="O50" s="26" t="s">
        <v>915</v>
      </c>
      <c r="P50" s="26" t="s">
        <v>916</v>
      </c>
      <c r="Q50" s="26"/>
      <c r="R50" s="27">
        <f t="shared" si="12"/>
        <v>2</v>
      </c>
      <c r="S50" s="20">
        <f t="shared" ca="1" si="13"/>
        <v>5</v>
      </c>
      <c r="T50" s="20" t="str">
        <f t="shared" ca="1" si="14"/>
        <v>25</v>
      </c>
      <c r="AI50" s="30">
        <v>47</v>
      </c>
      <c r="AJ50" s="19"/>
    </row>
    <row r="51" spans="1:106" s="56" customFormat="1" ht="39" customHeight="1">
      <c r="A51" s="20" t="s">
        <v>40</v>
      </c>
      <c r="B51" s="20" t="s">
        <v>79</v>
      </c>
      <c r="C51" s="23" t="s">
        <v>386</v>
      </c>
      <c r="D51" s="38" t="s">
        <v>917</v>
      </c>
      <c r="E51" s="79" t="str">
        <f>IF(D51="","","")</f>
        <v/>
      </c>
      <c r="F51" s="23" t="s">
        <v>387</v>
      </c>
      <c r="G51" s="24" t="s">
        <v>918</v>
      </c>
      <c r="H51" s="24" t="s">
        <v>919</v>
      </c>
      <c r="I51" s="25" t="s">
        <v>390</v>
      </c>
      <c r="J51" s="26" t="s">
        <v>391</v>
      </c>
      <c r="K51" s="26" t="s">
        <v>392</v>
      </c>
      <c r="L51" s="26" t="s">
        <v>393</v>
      </c>
      <c r="M51" s="25" t="s">
        <v>920</v>
      </c>
      <c r="N51" s="26" t="s">
        <v>921</v>
      </c>
      <c r="O51" s="26" t="s">
        <v>922</v>
      </c>
      <c r="P51" s="26" t="s">
        <v>923</v>
      </c>
      <c r="Q51" s="26"/>
      <c r="R51" s="27">
        <f t="shared" si="12"/>
        <v>2</v>
      </c>
      <c r="S51" s="20">
        <f t="shared" ca="1" si="13"/>
        <v>6</v>
      </c>
      <c r="T51" s="20" t="str">
        <f ca="1">R51&amp;S51</f>
        <v>26</v>
      </c>
      <c r="U51" s="5"/>
      <c r="V51" s="5"/>
      <c r="W51" s="5"/>
      <c r="X51" s="5"/>
      <c r="Y51" s="5"/>
      <c r="Z51" s="5"/>
      <c r="AA51" s="5"/>
      <c r="AB51" s="5"/>
      <c r="AC51" s="5"/>
      <c r="AD51" s="5"/>
      <c r="AE51" s="5"/>
      <c r="AF51" s="5"/>
      <c r="AG51" s="5"/>
      <c r="AH51" s="5"/>
      <c r="AI51" s="30">
        <v>48</v>
      </c>
      <c r="AJ51" s="19"/>
      <c r="AK51" s="5"/>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row>
    <row r="52" spans="1:106" s="35" customFormat="1" ht="108" customHeight="1">
      <c r="A52" s="20" t="s">
        <v>18</v>
      </c>
      <c r="B52" s="20" t="s">
        <v>279</v>
      </c>
      <c r="C52" s="21" t="s">
        <v>394</v>
      </c>
      <c r="D52" s="22" t="s">
        <v>862</v>
      </c>
      <c r="E52" s="79" t="str">
        <f t="shared" si="15"/>
        <v/>
      </c>
      <c r="F52" s="23" t="s">
        <v>395</v>
      </c>
      <c r="G52" s="39" t="s">
        <v>924</v>
      </c>
      <c r="H52" s="39" t="s">
        <v>924</v>
      </c>
      <c r="I52" s="40"/>
      <c r="J52" s="26" t="s">
        <v>283</v>
      </c>
      <c r="K52" s="26" t="s">
        <v>284</v>
      </c>
      <c r="L52" s="26"/>
      <c r="M52" s="40"/>
      <c r="N52" s="26" t="s">
        <v>815</v>
      </c>
      <c r="O52" s="26" t="s">
        <v>867</v>
      </c>
      <c r="P52" s="26"/>
      <c r="Q52" s="50"/>
      <c r="R52" s="27">
        <f t="shared" si="12"/>
        <v>2</v>
      </c>
      <c r="S52" s="20">
        <f t="shared" ca="1" si="13"/>
        <v>9</v>
      </c>
      <c r="T52" s="20" t="str">
        <f t="shared" ca="1" si="14"/>
        <v>29</v>
      </c>
      <c r="U52" s="5"/>
      <c r="V52" s="5"/>
      <c r="W52" s="5"/>
      <c r="X52" s="5"/>
      <c r="Y52" s="5"/>
      <c r="Z52" s="5"/>
      <c r="AA52" s="5"/>
      <c r="AB52" s="5"/>
      <c r="AC52" s="5"/>
      <c r="AD52" s="5"/>
      <c r="AE52" s="5"/>
      <c r="AF52" s="5"/>
      <c r="AG52" s="5"/>
      <c r="AH52" s="5"/>
      <c r="AI52" s="30">
        <v>49</v>
      </c>
      <c r="AJ52" s="19">
        <v>1</v>
      </c>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row>
    <row r="53" spans="1:106" ht="39" customHeight="1">
      <c r="A53" s="20" t="s">
        <v>18</v>
      </c>
      <c r="B53" s="20" t="s">
        <v>279</v>
      </c>
      <c r="C53" s="21" t="s">
        <v>397</v>
      </c>
      <c r="D53" s="22" t="s">
        <v>925</v>
      </c>
      <c r="E53" s="79" t="str">
        <f t="shared" si="15"/>
        <v/>
      </c>
      <c r="F53" s="23" t="s">
        <v>398</v>
      </c>
      <c r="G53" s="39" t="s">
        <v>926</v>
      </c>
      <c r="H53" s="39" t="s">
        <v>927</v>
      </c>
      <c r="I53" s="40"/>
      <c r="J53" s="26" t="s">
        <v>283</v>
      </c>
      <c r="K53" s="26" t="s">
        <v>284</v>
      </c>
      <c r="L53" s="26"/>
      <c r="M53" s="40"/>
      <c r="N53" s="26" t="s">
        <v>815</v>
      </c>
      <c r="O53" s="26" t="s">
        <v>864</v>
      </c>
      <c r="P53" s="26"/>
      <c r="Q53" s="26"/>
      <c r="R53" s="27">
        <f t="shared" si="12"/>
        <v>2</v>
      </c>
      <c r="S53" s="20">
        <f t="shared" ca="1" si="13"/>
        <v>9</v>
      </c>
      <c r="T53" s="20" t="str">
        <f t="shared" ca="1" si="14"/>
        <v>29</v>
      </c>
      <c r="AI53" s="30">
        <v>50</v>
      </c>
      <c r="AJ53" s="19"/>
    </row>
    <row r="54" spans="1:106" s="35" customFormat="1" ht="92.25" customHeight="1">
      <c r="A54" s="20" t="s">
        <v>18</v>
      </c>
      <c r="B54" s="20" t="s">
        <v>279</v>
      </c>
      <c r="C54" s="21" t="s">
        <v>400</v>
      </c>
      <c r="D54" s="22" t="s">
        <v>862</v>
      </c>
      <c r="E54" s="79" t="str">
        <f t="shared" si="15"/>
        <v/>
      </c>
      <c r="F54" s="23" t="s">
        <v>401</v>
      </c>
      <c r="G54" s="39" t="s">
        <v>928</v>
      </c>
      <c r="H54" s="39" t="s">
        <v>928</v>
      </c>
      <c r="I54" s="40"/>
      <c r="J54" s="26" t="s">
        <v>283</v>
      </c>
      <c r="K54" s="26" t="s">
        <v>284</v>
      </c>
      <c r="L54" s="26"/>
      <c r="M54" s="40"/>
      <c r="N54" s="26" t="s">
        <v>815</v>
      </c>
      <c r="O54" s="26" t="s">
        <v>864</v>
      </c>
      <c r="P54" s="26"/>
      <c r="Q54" s="26"/>
      <c r="R54" s="27">
        <f t="shared" si="12"/>
        <v>2</v>
      </c>
      <c r="S54" s="20">
        <f t="shared" ca="1" si="13"/>
        <v>9</v>
      </c>
      <c r="T54" s="20" t="str">
        <f t="shared" ca="1" si="14"/>
        <v>29</v>
      </c>
      <c r="U54" s="5"/>
      <c r="V54" s="5"/>
      <c r="W54" s="5"/>
      <c r="X54" s="5"/>
      <c r="Y54" s="5"/>
      <c r="Z54" s="5"/>
      <c r="AA54" s="5"/>
      <c r="AB54" s="5"/>
      <c r="AC54" s="5"/>
      <c r="AD54" s="5"/>
      <c r="AE54" s="5"/>
      <c r="AF54" s="5"/>
      <c r="AG54" s="5"/>
      <c r="AH54" s="5"/>
      <c r="AI54" s="30">
        <v>51</v>
      </c>
      <c r="AJ54" s="19"/>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row>
    <row r="55" spans="1:106" ht="39" customHeight="1">
      <c r="A55" s="20" t="s">
        <v>18</v>
      </c>
      <c r="B55" s="20" t="s">
        <v>279</v>
      </c>
      <c r="C55" s="21" t="s">
        <v>403</v>
      </c>
      <c r="D55" s="22" t="s">
        <v>929</v>
      </c>
      <c r="E55" s="79"/>
      <c r="F55" s="23" t="s">
        <v>404</v>
      </c>
      <c r="G55" s="39" t="s">
        <v>930</v>
      </c>
      <c r="H55" s="39" t="s">
        <v>931</v>
      </c>
      <c r="I55" s="40"/>
      <c r="J55" s="26" t="s">
        <v>283</v>
      </c>
      <c r="K55" s="26" t="s">
        <v>284</v>
      </c>
      <c r="L55" s="26"/>
      <c r="M55" s="40"/>
      <c r="N55" s="26" t="s">
        <v>815</v>
      </c>
      <c r="O55" s="26" t="s">
        <v>932</v>
      </c>
      <c r="P55" s="26"/>
      <c r="Q55" s="26"/>
      <c r="R55" s="27">
        <f t="shared" si="12"/>
        <v>2</v>
      </c>
      <c r="S55" s="20">
        <f t="shared" ca="1" si="13"/>
        <v>9</v>
      </c>
      <c r="T55" s="20" t="str">
        <f ca="1">R55&amp;S55</f>
        <v>29</v>
      </c>
      <c r="AI55" s="30">
        <v>52</v>
      </c>
      <c r="AJ55" s="19"/>
    </row>
    <row r="56" spans="1:106" s="35" customFormat="1" ht="39" customHeight="1">
      <c r="A56" s="20" t="s">
        <v>19</v>
      </c>
      <c r="B56" s="20" t="s">
        <v>24</v>
      </c>
      <c r="C56" s="23" t="s">
        <v>933</v>
      </c>
      <c r="D56" s="22" t="s">
        <v>934</v>
      </c>
      <c r="E56" s="79" t="str">
        <f t="shared" si="15"/>
        <v/>
      </c>
      <c r="F56" s="23" t="s">
        <v>406</v>
      </c>
      <c r="G56" s="24" t="s">
        <v>407</v>
      </c>
      <c r="H56" s="24" t="s">
        <v>408</v>
      </c>
      <c r="I56" s="25" t="s">
        <v>409</v>
      </c>
      <c r="J56" s="26"/>
      <c r="K56" s="26" t="s">
        <v>410</v>
      </c>
      <c r="L56" s="26" t="s">
        <v>411</v>
      </c>
      <c r="M56" s="25" t="s">
        <v>935</v>
      </c>
      <c r="N56" s="26" t="s">
        <v>936</v>
      </c>
      <c r="O56" s="26" t="s">
        <v>937</v>
      </c>
      <c r="P56" s="26" t="s">
        <v>938</v>
      </c>
      <c r="Q56" s="26"/>
      <c r="R56" s="27">
        <f t="shared" si="12"/>
        <v>3</v>
      </c>
      <c r="S56" s="20">
        <f t="shared" ca="1" si="13"/>
        <v>1</v>
      </c>
      <c r="T56" s="20" t="str">
        <f t="shared" ca="1" si="14"/>
        <v>31</v>
      </c>
      <c r="U56" s="5"/>
      <c r="V56" s="5"/>
      <c r="W56" s="5"/>
      <c r="X56" s="5"/>
      <c r="Y56" s="5"/>
      <c r="Z56" s="5"/>
      <c r="AA56" s="5"/>
      <c r="AB56" s="5"/>
      <c r="AC56" s="5"/>
      <c r="AD56" s="5"/>
      <c r="AE56" s="5"/>
      <c r="AF56" s="5"/>
      <c r="AG56" s="5"/>
      <c r="AH56" s="5"/>
      <c r="AI56" s="30">
        <v>53</v>
      </c>
      <c r="AJ56" s="19">
        <v>1</v>
      </c>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row>
    <row r="57" spans="1:106" ht="39" customHeight="1">
      <c r="A57" s="20" t="s">
        <v>19</v>
      </c>
      <c r="B57" s="20" t="s">
        <v>24</v>
      </c>
      <c r="C57" s="23" t="s">
        <v>412</v>
      </c>
      <c r="D57" s="22" t="s">
        <v>939</v>
      </c>
      <c r="E57" s="79" t="str">
        <f t="shared" si="15"/>
        <v/>
      </c>
      <c r="F57" s="23" t="s">
        <v>413</v>
      </c>
      <c r="G57" s="24" t="s">
        <v>414</v>
      </c>
      <c r="H57" s="24" t="s">
        <v>415</v>
      </c>
      <c r="I57" s="25" t="s">
        <v>416</v>
      </c>
      <c r="J57" s="26" t="s">
        <v>417</v>
      </c>
      <c r="K57" s="26" t="s">
        <v>418</v>
      </c>
      <c r="L57" s="26" t="s">
        <v>419</v>
      </c>
      <c r="M57" s="25" t="s">
        <v>940</v>
      </c>
      <c r="N57" s="26" t="s">
        <v>941</v>
      </c>
      <c r="O57" s="26" t="s">
        <v>942</v>
      </c>
      <c r="P57" s="26"/>
      <c r="Q57" s="26"/>
      <c r="R57" s="27">
        <f t="shared" si="12"/>
        <v>3</v>
      </c>
      <c r="S57" s="20">
        <f t="shared" ca="1" si="13"/>
        <v>1</v>
      </c>
      <c r="T57" s="20" t="str">
        <f t="shared" ca="1" si="14"/>
        <v>31</v>
      </c>
      <c r="AI57" s="30">
        <v>54</v>
      </c>
      <c r="AJ57" s="19"/>
    </row>
    <row r="58" spans="1:106" ht="39" customHeight="1">
      <c r="A58" s="20" t="s">
        <v>19</v>
      </c>
      <c r="B58" s="20" t="s">
        <v>24</v>
      </c>
      <c r="C58" s="21" t="s">
        <v>420</v>
      </c>
      <c r="D58" s="22" t="s">
        <v>943</v>
      </c>
      <c r="E58" s="79" t="str">
        <f t="shared" si="15"/>
        <v/>
      </c>
      <c r="F58" s="23" t="s">
        <v>421</v>
      </c>
      <c r="G58" s="24" t="s">
        <v>944</v>
      </c>
      <c r="H58" s="24" t="s">
        <v>945</v>
      </c>
      <c r="I58" s="25" t="s">
        <v>424</v>
      </c>
      <c r="J58" s="26" t="s">
        <v>946</v>
      </c>
      <c r="K58" s="26" t="s">
        <v>426</v>
      </c>
      <c r="L58" s="26" t="s">
        <v>427</v>
      </c>
      <c r="M58" s="25"/>
      <c r="N58" s="26" t="s">
        <v>947</v>
      </c>
      <c r="O58" s="26" t="s">
        <v>948</v>
      </c>
      <c r="P58" s="26"/>
      <c r="Q58" s="26"/>
      <c r="R58" s="27">
        <f t="shared" si="12"/>
        <v>3</v>
      </c>
      <c r="S58" s="20">
        <f t="shared" ca="1" si="13"/>
        <v>1</v>
      </c>
      <c r="T58" s="20" t="str">
        <f t="shared" ca="1" si="14"/>
        <v>31</v>
      </c>
      <c r="AI58" s="30">
        <v>55</v>
      </c>
      <c r="AJ58" s="19">
        <v>1</v>
      </c>
    </row>
    <row r="59" spans="1:106" s="35" customFormat="1" ht="39" customHeight="1">
      <c r="A59" s="20" t="s">
        <v>19</v>
      </c>
      <c r="B59" s="20" t="s">
        <v>41</v>
      </c>
      <c r="C59" s="23" t="s">
        <v>428</v>
      </c>
      <c r="D59" s="22" t="s">
        <v>949</v>
      </c>
      <c r="E59" s="79" t="str">
        <f t="shared" si="15"/>
        <v/>
      </c>
      <c r="F59" s="23" t="s">
        <v>430</v>
      </c>
      <c r="G59" s="24" t="s">
        <v>431</v>
      </c>
      <c r="H59" s="24" t="s">
        <v>432</v>
      </c>
      <c r="I59" s="25" t="s">
        <v>433</v>
      </c>
      <c r="J59" s="26" t="s">
        <v>434</v>
      </c>
      <c r="K59" s="37" t="s">
        <v>435</v>
      </c>
      <c r="L59" s="37" t="s">
        <v>436</v>
      </c>
      <c r="M59" s="25" t="s">
        <v>950</v>
      </c>
      <c r="N59" s="26" t="s">
        <v>941</v>
      </c>
      <c r="O59" s="26" t="s">
        <v>951</v>
      </c>
      <c r="P59" s="26"/>
      <c r="Q59" s="26"/>
      <c r="R59" s="27">
        <f t="shared" si="12"/>
        <v>3</v>
      </c>
      <c r="S59" s="20">
        <f t="shared" ca="1" si="13"/>
        <v>2</v>
      </c>
      <c r="T59" s="20" t="str">
        <f t="shared" ca="1" si="14"/>
        <v>32</v>
      </c>
      <c r="U59" s="5"/>
      <c r="V59" s="5"/>
      <c r="W59" s="5"/>
      <c r="X59" s="5"/>
      <c r="Y59" s="5"/>
      <c r="Z59" s="5"/>
      <c r="AA59" s="5"/>
      <c r="AB59" s="5"/>
      <c r="AC59" s="5"/>
      <c r="AD59" s="5"/>
      <c r="AE59" s="5"/>
      <c r="AF59" s="5"/>
      <c r="AG59" s="5"/>
      <c r="AH59" s="5"/>
      <c r="AI59" s="30">
        <v>56</v>
      </c>
      <c r="AJ59" s="19"/>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row>
    <row r="60" spans="1:106" s="85" customFormat="1" ht="39" customHeight="1">
      <c r="A60" s="20" t="s">
        <v>19</v>
      </c>
      <c r="B60" s="20" t="s">
        <v>279</v>
      </c>
      <c r="C60" s="21" t="s">
        <v>437</v>
      </c>
      <c r="D60" s="22" t="s">
        <v>925</v>
      </c>
      <c r="E60" s="79" t="str">
        <f t="shared" si="15"/>
        <v/>
      </c>
      <c r="F60" s="23" t="s">
        <v>438</v>
      </c>
      <c r="G60" s="39" t="s">
        <v>952</v>
      </c>
      <c r="H60" s="39" t="s">
        <v>953</v>
      </c>
      <c r="I60" s="40"/>
      <c r="J60" s="26" t="s">
        <v>283</v>
      </c>
      <c r="K60" s="26" t="s">
        <v>284</v>
      </c>
      <c r="L60" s="26"/>
      <c r="M60" s="40"/>
      <c r="N60" s="26" t="s">
        <v>815</v>
      </c>
      <c r="O60" s="26" t="s">
        <v>954</v>
      </c>
      <c r="P60" s="26" t="s">
        <v>955</v>
      </c>
      <c r="Q60" s="50"/>
      <c r="R60" s="27">
        <f t="shared" si="12"/>
        <v>3</v>
      </c>
      <c r="S60" s="20">
        <f t="shared" ca="1" si="13"/>
        <v>9</v>
      </c>
      <c r="T60" s="20" t="str">
        <f t="shared" ca="1" si="14"/>
        <v>39</v>
      </c>
      <c r="U60" s="84"/>
      <c r="V60" s="84"/>
      <c r="W60" s="84"/>
      <c r="X60" s="84"/>
      <c r="Y60" s="84"/>
      <c r="Z60" s="84"/>
      <c r="AA60" s="84"/>
      <c r="AB60" s="84"/>
      <c r="AC60" s="84"/>
      <c r="AD60" s="84"/>
      <c r="AE60" s="84"/>
      <c r="AF60" s="84"/>
      <c r="AG60" s="84"/>
      <c r="AH60" s="84"/>
      <c r="AI60" s="30">
        <v>57</v>
      </c>
      <c r="AJ60" s="66"/>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row>
    <row r="61" spans="1:106" ht="96.6" customHeight="1">
      <c r="A61" s="20" t="s">
        <v>19</v>
      </c>
      <c r="B61" s="20" t="s">
        <v>279</v>
      </c>
      <c r="C61" s="21" t="s">
        <v>440</v>
      </c>
      <c r="D61" s="22" t="s">
        <v>862</v>
      </c>
      <c r="E61" s="79" t="str">
        <f t="shared" si="15"/>
        <v/>
      </c>
      <c r="F61" s="57" t="s">
        <v>441</v>
      </c>
      <c r="G61" s="58" t="s">
        <v>956</v>
      </c>
      <c r="H61" s="39" t="s">
        <v>957</v>
      </c>
      <c r="I61" s="40"/>
      <c r="J61" s="26" t="s">
        <v>283</v>
      </c>
      <c r="K61" s="26" t="s">
        <v>284</v>
      </c>
      <c r="L61" s="26"/>
      <c r="M61" s="40"/>
      <c r="N61" s="26" t="s">
        <v>815</v>
      </c>
      <c r="O61" s="26" t="s">
        <v>954</v>
      </c>
      <c r="P61" s="26" t="s">
        <v>958</v>
      </c>
      <c r="Q61" s="26"/>
      <c r="R61" s="27">
        <f t="shared" si="12"/>
        <v>3</v>
      </c>
      <c r="S61" s="20">
        <f t="shared" ca="1" si="13"/>
        <v>9</v>
      </c>
      <c r="T61" s="20" t="str">
        <f t="shared" ca="1" si="14"/>
        <v>39</v>
      </c>
      <c r="AI61" s="30">
        <v>58</v>
      </c>
      <c r="AJ61" s="19">
        <v>1</v>
      </c>
    </row>
    <row r="62" spans="1:106" ht="39" customHeight="1">
      <c r="A62" s="20" t="s">
        <v>20</v>
      </c>
      <c r="B62" s="20" t="s">
        <v>24</v>
      </c>
      <c r="C62" s="23" t="s">
        <v>443</v>
      </c>
      <c r="D62" s="22" t="s">
        <v>959</v>
      </c>
      <c r="E62" s="79" t="str">
        <f t="shared" si="15"/>
        <v/>
      </c>
      <c r="F62" s="23" t="s">
        <v>444</v>
      </c>
      <c r="G62" s="24" t="s">
        <v>445</v>
      </c>
      <c r="H62" s="24" t="s">
        <v>446</v>
      </c>
      <c r="I62" s="59" t="s">
        <v>447</v>
      </c>
      <c r="J62" s="54" t="s">
        <v>448</v>
      </c>
      <c r="K62" s="26" t="s">
        <v>449</v>
      </c>
      <c r="L62" s="26" t="s">
        <v>450</v>
      </c>
      <c r="M62" s="25" t="s">
        <v>960</v>
      </c>
      <c r="N62" s="26" t="s">
        <v>961</v>
      </c>
      <c r="O62" s="26" t="s">
        <v>962</v>
      </c>
      <c r="P62" s="26"/>
      <c r="Q62" s="26"/>
      <c r="R62" s="27">
        <f t="shared" si="12"/>
        <v>4</v>
      </c>
      <c r="S62" s="20">
        <f t="shared" ca="1" si="13"/>
        <v>1</v>
      </c>
      <c r="T62" s="20" t="str">
        <f t="shared" ca="1" si="14"/>
        <v>41</v>
      </c>
      <c r="AI62" s="30">
        <v>59</v>
      </c>
      <c r="AJ62" s="19">
        <v>1</v>
      </c>
    </row>
    <row r="63" spans="1:106" ht="39" customHeight="1">
      <c r="A63" s="20" t="s">
        <v>20</v>
      </c>
      <c r="B63" s="20" t="s">
        <v>24</v>
      </c>
      <c r="C63" s="23" t="s">
        <v>451</v>
      </c>
      <c r="D63" s="22" t="s">
        <v>963</v>
      </c>
      <c r="E63" s="79" t="str">
        <f t="shared" si="15"/>
        <v/>
      </c>
      <c r="F63" s="23" t="s">
        <v>452</v>
      </c>
      <c r="G63" s="24" t="s">
        <v>453</v>
      </c>
      <c r="H63" s="24" t="s">
        <v>454</v>
      </c>
      <c r="I63" s="25"/>
      <c r="J63" s="26" t="s">
        <v>455</v>
      </c>
      <c r="K63" s="26"/>
      <c r="L63" s="26" t="s">
        <v>456</v>
      </c>
      <c r="M63" s="25" t="s">
        <v>964</v>
      </c>
      <c r="N63" s="26" t="s">
        <v>965</v>
      </c>
      <c r="O63" s="26" t="s">
        <v>966</v>
      </c>
      <c r="P63" s="26" t="s">
        <v>967</v>
      </c>
      <c r="Q63" s="26" t="s">
        <v>968</v>
      </c>
      <c r="R63" s="27">
        <f t="shared" si="12"/>
        <v>4</v>
      </c>
      <c r="S63" s="20">
        <f t="shared" ca="1" si="13"/>
        <v>1</v>
      </c>
      <c r="T63" s="20" t="str">
        <f t="shared" ca="1" si="14"/>
        <v>41</v>
      </c>
      <c r="AI63" s="30">
        <v>61</v>
      </c>
      <c r="AJ63" s="19">
        <v>1</v>
      </c>
    </row>
    <row r="64" spans="1:106" ht="39" customHeight="1">
      <c r="A64" s="20" t="s">
        <v>20</v>
      </c>
      <c r="B64" s="20" t="s">
        <v>24</v>
      </c>
      <c r="C64" s="21" t="s">
        <v>457</v>
      </c>
      <c r="D64" s="22" t="s">
        <v>969</v>
      </c>
      <c r="E64" s="79" t="str">
        <f t="shared" si="15"/>
        <v/>
      </c>
      <c r="F64" s="23" t="s">
        <v>459</v>
      </c>
      <c r="G64" s="24" t="s">
        <v>460</v>
      </c>
      <c r="H64" s="24" t="s">
        <v>461</v>
      </c>
      <c r="I64" s="25" t="s">
        <v>462</v>
      </c>
      <c r="J64" s="26" t="s">
        <v>463</v>
      </c>
      <c r="K64" s="26" t="s">
        <v>464</v>
      </c>
      <c r="L64" s="26" t="s">
        <v>465</v>
      </c>
      <c r="M64" s="25" t="s">
        <v>970</v>
      </c>
      <c r="N64" s="26" t="s">
        <v>971</v>
      </c>
      <c r="O64" s="26" t="s">
        <v>972</v>
      </c>
      <c r="P64" s="26" t="s">
        <v>973</v>
      </c>
      <c r="Q64" s="26"/>
      <c r="R64" s="27">
        <f t="shared" si="12"/>
        <v>4</v>
      </c>
      <c r="S64" s="20">
        <f t="shared" ca="1" si="13"/>
        <v>1</v>
      </c>
      <c r="T64" s="20" t="str">
        <f t="shared" ca="1" si="14"/>
        <v>41</v>
      </c>
      <c r="AI64" s="30">
        <v>62</v>
      </c>
      <c r="AJ64" s="19">
        <v>1</v>
      </c>
    </row>
    <row r="65" spans="1:106" ht="39" customHeight="1">
      <c r="A65" s="20" t="s">
        <v>20</v>
      </c>
      <c r="B65" s="20" t="s">
        <v>24</v>
      </c>
      <c r="C65" s="21" t="s">
        <v>466</v>
      </c>
      <c r="D65" s="22" t="s">
        <v>974</v>
      </c>
      <c r="E65" s="79" t="str">
        <f t="shared" si="15"/>
        <v/>
      </c>
      <c r="F65" s="23" t="s">
        <v>467</v>
      </c>
      <c r="G65" s="24" t="s">
        <v>468</v>
      </c>
      <c r="H65" s="24" t="s">
        <v>469</v>
      </c>
      <c r="I65" s="25" t="s">
        <v>470</v>
      </c>
      <c r="J65" s="26" t="s">
        <v>471</v>
      </c>
      <c r="K65" s="26" t="s">
        <v>472</v>
      </c>
      <c r="L65" s="26" t="s">
        <v>473</v>
      </c>
      <c r="M65" s="25" t="s">
        <v>975</v>
      </c>
      <c r="N65" s="26" t="s">
        <v>976</v>
      </c>
      <c r="O65" s="26" t="s">
        <v>977</v>
      </c>
      <c r="P65" s="26" t="s">
        <v>978</v>
      </c>
      <c r="Q65" s="26"/>
      <c r="R65" s="27">
        <f t="shared" si="12"/>
        <v>4</v>
      </c>
      <c r="S65" s="20">
        <f t="shared" ca="1" si="13"/>
        <v>1</v>
      </c>
      <c r="T65" s="20" t="str">
        <f t="shared" ca="1" si="14"/>
        <v>41</v>
      </c>
      <c r="AI65" s="30">
        <v>63</v>
      </c>
      <c r="AJ65" s="19">
        <v>1</v>
      </c>
    </row>
    <row r="66" spans="1:106" ht="39" customHeight="1">
      <c r="A66" s="20" t="s">
        <v>20</v>
      </c>
      <c r="B66" s="20" t="s">
        <v>24</v>
      </c>
      <c r="C66" s="23" t="s">
        <v>474</v>
      </c>
      <c r="D66" s="22" t="s">
        <v>979</v>
      </c>
      <c r="E66" s="79" t="str">
        <f t="shared" si="15"/>
        <v/>
      </c>
      <c r="F66" s="23" t="s">
        <v>475</v>
      </c>
      <c r="G66" s="24" t="s">
        <v>980</v>
      </c>
      <c r="H66" s="24" t="s">
        <v>981</v>
      </c>
      <c r="I66" s="25"/>
      <c r="J66" s="26" t="s">
        <v>478</v>
      </c>
      <c r="K66" s="26" t="s">
        <v>479</v>
      </c>
      <c r="L66" s="26" t="s">
        <v>480</v>
      </c>
      <c r="M66" s="40"/>
      <c r="N66" s="26" t="s">
        <v>982</v>
      </c>
      <c r="O66" s="26" t="s">
        <v>983</v>
      </c>
      <c r="P66" s="26"/>
      <c r="Q66" s="26"/>
      <c r="R66" s="27">
        <f t="shared" si="12"/>
        <v>4</v>
      </c>
      <c r="S66" s="20">
        <f t="shared" ca="1" si="13"/>
        <v>1</v>
      </c>
      <c r="T66" s="20" t="str">
        <f t="shared" ca="1" si="14"/>
        <v>41</v>
      </c>
      <c r="AI66" s="30">
        <v>64</v>
      </c>
      <c r="AJ66" s="19">
        <v>1</v>
      </c>
    </row>
    <row r="67" spans="1:106" ht="39" customHeight="1">
      <c r="A67" s="20" t="s">
        <v>20</v>
      </c>
      <c r="B67" s="20" t="s">
        <v>71</v>
      </c>
      <c r="C67" s="23" t="s">
        <v>481</v>
      </c>
      <c r="D67" s="22" t="s">
        <v>984</v>
      </c>
      <c r="E67" s="79" t="str">
        <f t="shared" si="15"/>
        <v/>
      </c>
      <c r="F67" s="23" t="s">
        <v>482</v>
      </c>
      <c r="G67" s="24" t="s">
        <v>483</v>
      </c>
      <c r="H67" s="60" t="s">
        <v>985</v>
      </c>
      <c r="I67" s="49" t="s">
        <v>485</v>
      </c>
      <c r="J67" s="26" t="s">
        <v>486</v>
      </c>
      <c r="K67" s="26" t="s">
        <v>487</v>
      </c>
      <c r="L67" s="26" t="s">
        <v>488</v>
      </c>
      <c r="M67" s="25" t="s">
        <v>986</v>
      </c>
      <c r="N67" s="26" t="s">
        <v>982</v>
      </c>
      <c r="O67" s="26" t="s">
        <v>987</v>
      </c>
      <c r="P67" s="26"/>
      <c r="Q67" s="26"/>
      <c r="R67" s="27">
        <f t="shared" si="12"/>
        <v>4</v>
      </c>
      <c r="S67" s="20">
        <f t="shared" ca="1" si="13"/>
        <v>5</v>
      </c>
      <c r="T67" s="20" t="str">
        <f t="shared" ca="1" si="14"/>
        <v>45</v>
      </c>
      <c r="AI67" s="30">
        <v>65</v>
      </c>
      <c r="AJ67" s="19"/>
    </row>
    <row r="68" spans="1:106" ht="46.9" customHeight="1">
      <c r="A68" s="20" t="s">
        <v>20</v>
      </c>
      <c r="B68" s="20" t="s">
        <v>71</v>
      </c>
      <c r="C68" s="21" t="s">
        <v>489</v>
      </c>
      <c r="D68" s="22" t="s">
        <v>666</v>
      </c>
      <c r="E68" s="79" t="str">
        <f t="shared" si="15"/>
        <v/>
      </c>
      <c r="F68" s="23" t="s">
        <v>490</v>
      </c>
      <c r="G68" s="24" t="s">
        <v>491</v>
      </c>
      <c r="H68" s="24" t="s">
        <v>491</v>
      </c>
      <c r="I68" s="25"/>
      <c r="J68" s="26" t="s">
        <v>492</v>
      </c>
      <c r="K68" s="26"/>
      <c r="L68" s="26" t="s">
        <v>488</v>
      </c>
      <c r="M68" s="25" t="s">
        <v>988</v>
      </c>
      <c r="N68" s="26" t="s">
        <v>982</v>
      </c>
      <c r="O68" s="26"/>
      <c r="P68" s="26"/>
      <c r="Q68" s="26"/>
      <c r="R68" s="27">
        <f t="shared" si="12"/>
        <v>4</v>
      </c>
      <c r="S68" s="20">
        <f t="shared" ca="1" si="13"/>
        <v>5</v>
      </c>
      <c r="T68" s="20" t="str">
        <f t="shared" ca="1" si="14"/>
        <v>45</v>
      </c>
      <c r="AI68" s="30">
        <v>67</v>
      </c>
      <c r="AJ68" s="19"/>
    </row>
    <row r="69" spans="1:106" ht="46.9" customHeight="1">
      <c r="A69" s="20" t="s">
        <v>20</v>
      </c>
      <c r="B69" s="20" t="s">
        <v>279</v>
      </c>
      <c r="C69" s="21" t="s">
        <v>493</v>
      </c>
      <c r="D69" s="22" t="s">
        <v>862</v>
      </c>
      <c r="E69" s="79" t="str">
        <f t="shared" si="15"/>
        <v/>
      </c>
      <c r="F69" s="23" t="s">
        <v>494</v>
      </c>
      <c r="G69" s="39" t="s">
        <v>989</v>
      </c>
      <c r="H69" s="39" t="s">
        <v>989</v>
      </c>
      <c r="I69" s="40"/>
      <c r="J69" s="26" t="s">
        <v>283</v>
      </c>
      <c r="K69" s="26" t="s">
        <v>284</v>
      </c>
      <c r="L69" s="26"/>
      <c r="M69" s="40"/>
      <c r="N69" s="26" t="s">
        <v>815</v>
      </c>
      <c r="O69" s="26" t="s">
        <v>864</v>
      </c>
      <c r="P69" s="26"/>
      <c r="Q69" s="26"/>
      <c r="R69" s="27">
        <f t="shared" si="12"/>
        <v>4</v>
      </c>
      <c r="S69" s="20">
        <f t="shared" ca="1" si="13"/>
        <v>9</v>
      </c>
      <c r="T69" s="20" t="str">
        <f t="shared" ca="1" si="14"/>
        <v>49</v>
      </c>
    </row>
    <row r="70" spans="1:106" ht="60" customHeight="1">
      <c r="A70" s="20" t="s">
        <v>20</v>
      </c>
      <c r="B70" s="20" t="s">
        <v>279</v>
      </c>
      <c r="C70" s="21" t="s">
        <v>496</v>
      </c>
      <c r="D70" s="22" t="s">
        <v>929</v>
      </c>
      <c r="E70" s="79" t="str">
        <f t="shared" si="15"/>
        <v/>
      </c>
      <c r="F70" s="23" t="s">
        <v>497</v>
      </c>
      <c r="G70" s="39" t="s">
        <v>990</v>
      </c>
      <c r="H70" s="39" t="s">
        <v>991</v>
      </c>
      <c r="I70" s="40"/>
      <c r="J70" s="26" t="s">
        <v>283</v>
      </c>
      <c r="K70" s="26" t="s">
        <v>284</v>
      </c>
      <c r="L70" s="26"/>
      <c r="M70" s="40"/>
      <c r="N70" s="26" t="s">
        <v>815</v>
      </c>
      <c r="O70" s="26" t="s">
        <v>992</v>
      </c>
      <c r="P70" s="26"/>
      <c r="Q70" s="26"/>
      <c r="R70" s="27">
        <f t="shared" si="12"/>
        <v>4</v>
      </c>
      <c r="S70" s="20">
        <f t="shared" ca="1" si="13"/>
        <v>9</v>
      </c>
      <c r="T70" s="20" t="str">
        <f ca="1">R70&amp;S70</f>
        <v>49</v>
      </c>
      <c r="AI70" s="30">
        <v>69</v>
      </c>
      <c r="AJ70" s="19">
        <v>1</v>
      </c>
    </row>
    <row r="71" spans="1:106" ht="39" customHeight="1">
      <c r="A71" s="20" t="s">
        <v>20</v>
      </c>
      <c r="B71" s="20" t="s">
        <v>279</v>
      </c>
      <c r="C71" s="21" t="s">
        <v>499</v>
      </c>
      <c r="D71" s="22" t="s">
        <v>693</v>
      </c>
      <c r="E71" s="79" t="str">
        <f t="shared" si="15"/>
        <v/>
      </c>
      <c r="F71" s="23" t="s">
        <v>500</v>
      </c>
      <c r="G71" s="39" t="s">
        <v>993</v>
      </c>
      <c r="H71" s="39" t="s">
        <v>994</v>
      </c>
      <c r="I71" s="40"/>
      <c r="J71" s="26" t="s">
        <v>283</v>
      </c>
      <c r="K71" s="26" t="s">
        <v>284</v>
      </c>
      <c r="L71" s="26"/>
      <c r="M71" s="40"/>
      <c r="N71" s="26" t="s">
        <v>815</v>
      </c>
      <c r="O71" s="26" t="s">
        <v>864</v>
      </c>
      <c r="P71" s="26"/>
      <c r="Q71" s="26"/>
      <c r="R71" s="27">
        <f t="shared" si="12"/>
        <v>4</v>
      </c>
      <c r="S71" s="20">
        <f t="shared" ca="1" si="13"/>
        <v>9</v>
      </c>
      <c r="T71" s="20" t="str">
        <f ca="1">R71&amp;S71</f>
        <v>49</v>
      </c>
      <c r="AI71" s="30">
        <v>70</v>
      </c>
      <c r="AJ71" s="19">
        <v>1</v>
      </c>
    </row>
    <row r="72" spans="1:106" s="35" customFormat="1" ht="63" customHeight="1">
      <c r="A72" s="20" t="s">
        <v>20</v>
      </c>
      <c r="B72" s="20" t="s">
        <v>279</v>
      </c>
      <c r="C72" s="21" t="s">
        <v>502</v>
      </c>
      <c r="D72" s="22" t="s">
        <v>862</v>
      </c>
      <c r="E72" s="79" t="str">
        <f t="shared" si="15"/>
        <v/>
      </c>
      <c r="F72" s="23" t="s">
        <v>503</v>
      </c>
      <c r="G72" s="39" t="s">
        <v>504</v>
      </c>
      <c r="H72" s="39" t="s">
        <v>995</v>
      </c>
      <c r="I72" s="40"/>
      <c r="J72" s="26" t="s">
        <v>283</v>
      </c>
      <c r="K72" s="26" t="s">
        <v>284</v>
      </c>
      <c r="L72" s="26"/>
      <c r="M72" s="40"/>
      <c r="N72" s="26" t="s">
        <v>815</v>
      </c>
      <c r="O72" s="26" t="s">
        <v>996</v>
      </c>
      <c r="P72" s="26"/>
      <c r="Q72" s="26"/>
      <c r="R72" s="27">
        <f t="shared" si="12"/>
        <v>4</v>
      </c>
      <c r="S72" s="20">
        <f t="shared" ca="1" si="13"/>
        <v>9</v>
      </c>
      <c r="T72" s="20" t="str">
        <f ca="1">R72&amp;S72</f>
        <v>49</v>
      </c>
      <c r="U72" s="5"/>
      <c r="V72" s="5"/>
      <c r="W72" s="5"/>
      <c r="X72" s="5"/>
      <c r="Y72" s="5"/>
      <c r="Z72" s="5"/>
      <c r="AA72" s="5"/>
      <c r="AB72" s="5"/>
      <c r="AC72" s="5"/>
      <c r="AD72" s="5"/>
      <c r="AE72" s="5"/>
      <c r="AF72" s="5"/>
      <c r="AG72" s="5"/>
      <c r="AH72" s="5"/>
      <c r="AI72" s="30">
        <v>71</v>
      </c>
      <c r="AJ72" s="19">
        <v>1</v>
      </c>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row>
    <row r="73" spans="1:106" ht="39" customHeight="1">
      <c r="A73" s="20" t="s">
        <v>21</v>
      </c>
      <c r="B73" s="20" t="s">
        <v>24</v>
      </c>
      <c r="C73" s="21" t="s">
        <v>506</v>
      </c>
      <c r="D73" s="38" t="s">
        <v>997</v>
      </c>
      <c r="E73" s="79" t="str">
        <f t="shared" si="15"/>
        <v/>
      </c>
      <c r="F73" s="61" t="s">
        <v>998</v>
      </c>
      <c r="G73" s="24" t="s">
        <v>509</v>
      </c>
      <c r="H73" s="39" t="s">
        <v>510</v>
      </c>
      <c r="I73" s="62" t="s">
        <v>511</v>
      </c>
      <c r="J73" s="26" t="s">
        <v>512</v>
      </c>
      <c r="K73" s="26" t="s">
        <v>513</v>
      </c>
      <c r="L73" s="26" t="s">
        <v>514</v>
      </c>
      <c r="M73" s="40"/>
      <c r="N73" s="26" t="s">
        <v>999</v>
      </c>
      <c r="O73" s="26" t="s">
        <v>1000</v>
      </c>
      <c r="P73" s="26"/>
      <c r="Q73" s="26"/>
      <c r="R73" s="27">
        <f t="shared" si="12"/>
        <v>5</v>
      </c>
      <c r="S73" s="20">
        <f t="shared" ca="1" si="13"/>
        <v>1</v>
      </c>
      <c r="T73" s="20" t="str">
        <f ca="1">R73&amp;S73</f>
        <v>51</v>
      </c>
      <c r="AI73" s="30">
        <v>72</v>
      </c>
      <c r="AJ73" s="19"/>
    </row>
    <row r="74" spans="1:106" ht="39" customHeight="1">
      <c r="A74" s="20" t="s">
        <v>21</v>
      </c>
      <c r="B74" s="20" t="s">
        <v>24</v>
      </c>
      <c r="C74" s="23" t="s">
        <v>515</v>
      </c>
      <c r="D74" s="22" t="s">
        <v>1001</v>
      </c>
      <c r="E74" s="79" t="str">
        <f t="shared" si="15"/>
        <v/>
      </c>
      <c r="F74" s="61" t="s">
        <v>517</v>
      </c>
      <c r="G74" s="24" t="s">
        <v>518</v>
      </c>
      <c r="H74" s="39" t="s">
        <v>519</v>
      </c>
      <c r="I74" s="62" t="s">
        <v>520</v>
      </c>
      <c r="J74" s="26" t="s">
        <v>521</v>
      </c>
      <c r="K74" s="26" t="s">
        <v>513</v>
      </c>
      <c r="L74" s="26" t="s">
        <v>522</v>
      </c>
      <c r="M74" s="40"/>
      <c r="N74" s="26" t="s">
        <v>999</v>
      </c>
      <c r="O74" s="26" t="s">
        <v>1000</v>
      </c>
      <c r="P74" s="26" t="s">
        <v>1002</v>
      </c>
      <c r="Q74" s="26"/>
      <c r="R74" s="27">
        <f t="shared" si="12"/>
        <v>5</v>
      </c>
      <c r="S74" s="20">
        <f t="shared" ca="1" si="13"/>
        <v>1</v>
      </c>
      <c r="T74" s="20" t="str">
        <f ca="1">R74&amp;S74</f>
        <v>51</v>
      </c>
      <c r="AI74" s="30">
        <v>73</v>
      </c>
      <c r="AJ74" s="19"/>
    </row>
    <row r="75" spans="1:106" ht="39" customHeight="1">
      <c r="A75" s="20" t="s">
        <v>21</v>
      </c>
      <c r="B75" s="20" t="s">
        <v>24</v>
      </c>
      <c r="C75" s="23" t="s">
        <v>523</v>
      </c>
      <c r="D75" s="22" t="s">
        <v>1003</v>
      </c>
      <c r="E75" s="79" t="str">
        <f t="shared" si="15"/>
        <v/>
      </c>
      <c r="F75" s="61" t="s">
        <v>525</v>
      </c>
      <c r="G75" s="24" t="s">
        <v>526</v>
      </c>
      <c r="H75" s="39" t="s">
        <v>527</v>
      </c>
      <c r="I75" s="40" t="s">
        <v>528</v>
      </c>
      <c r="J75" s="26" t="s">
        <v>529</v>
      </c>
      <c r="K75" s="26" t="s">
        <v>513</v>
      </c>
      <c r="L75" s="26" t="s">
        <v>530</v>
      </c>
      <c r="M75" s="40"/>
      <c r="N75" s="26" t="s">
        <v>999</v>
      </c>
      <c r="O75" s="26" t="s">
        <v>1000</v>
      </c>
      <c r="P75" s="26"/>
      <c r="Q75" s="26"/>
      <c r="R75" s="27">
        <f t="shared" si="12"/>
        <v>5</v>
      </c>
      <c r="S75" s="20">
        <f t="shared" ca="1" si="13"/>
        <v>1</v>
      </c>
      <c r="T75" s="20" t="str">
        <f t="shared" ref="T75:T138" ca="1" si="16">R75&amp;S75</f>
        <v>51</v>
      </c>
      <c r="AI75" s="30">
        <v>74</v>
      </c>
      <c r="AJ75" s="19"/>
    </row>
    <row r="76" spans="1:106" s="35" customFormat="1" ht="39" customHeight="1">
      <c r="A76" s="20" t="s">
        <v>59</v>
      </c>
      <c r="B76" s="20" t="s">
        <v>24</v>
      </c>
      <c r="C76" s="21" t="s">
        <v>531</v>
      </c>
      <c r="D76" s="22" t="s">
        <v>1004</v>
      </c>
      <c r="E76" s="79" t="str">
        <f t="shared" si="15"/>
        <v/>
      </c>
      <c r="F76" s="23" t="s">
        <v>533</v>
      </c>
      <c r="G76" s="39" t="s">
        <v>534</v>
      </c>
      <c r="H76" s="39" t="s">
        <v>1005</v>
      </c>
      <c r="I76" s="40"/>
      <c r="J76" s="26" t="s">
        <v>536</v>
      </c>
      <c r="K76" s="26" t="s">
        <v>537</v>
      </c>
      <c r="L76" s="26" t="s">
        <v>538</v>
      </c>
      <c r="M76" s="40"/>
      <c r="N76" s="26"/>
      <c r="O76" s="26" t="s">
        <v>1006</v>
      </c>
      <c r="P76" s="26"/>
      <c r="Q76" s="26"/>
      <c r="R76" s="27">
        <f t="shared" si="12"/>
        <v>4</v>
      </c>
      <c r="S76" s="20">
        <f t="shared" ca="1" si="13"/>
        <v>1</v>
      </c>
      <c r="T76" s="20" t="str">
        <f t="shared" ca="1" si="16"/>
        <v>41</v>
      </c>
      <c r="U76" s="5"/>
      <c r="V76" s="5"/>
      <c r="W76" s="5"/>
      <c r="X76" s="5"/>
      <c r="Y76" s="5"/>
      <c r="Z76" s="5"/>
      <c r="AA76" s="5"/>
      <c r="AB76" s="5"/>
      <c r="AC76" s="5"/>
      <c r="AD76" s="5"/>
      <c r="AE76" s="5"/>
      <c r="AF76" s="5"/>
      <c r="AG76" s="5"/>
      <c r="AH76" s="5"/>
      <c r="AI76" s="30">
        <v>75</v>
      </c>
      <c r="AJ76" s="19">
        <v>1</v>
      </c>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row>
    <row r="77" spans="1:106" s="35" customFormat="1" ht="39" customHeight="1">
      <c r="A77" s="20" t="s">
        <v>59</v>
      </c>
      <c r="B77" s="20" t="s">
        <v>24</v>
      </c>
      <c r="C77" s="21" t="s">
        <v>539</v>
      </c>
      <c r="D77" s="22" t="s">
        <v>540</v>
      </c>
      <c r="E77" s="79" t="str">
        <f t="shared" si="15"/>
        <v/>
      </c>
      <c r="F77" s="23" t="s">
        <v>541</v>
      </c>
      <c r="G77" s="39" t="s">
        <v>1007</v>
      </c>
      <c r="H77" s="39" t="s">
        <v>1008</v>
      </c>
      <c r="I77" s="40"/>
      <c r="J77" s="26" t="s">
        <v>544</v>
      </c>
      <c r="K77" s="26" t="s">
        <v>545</v>
      </c>
      <c r="L77" s="26" t="s">
        <v>546</v>
      </c>
      <c r="M77" s="40"/>
      <c r="N77" s="26"/>
      <c r="O77" s="26"/>
      <c r="P77" s="26"/>
      <c r="Q77" s="26"/>
      <c r="R77" s="27">
        <f t="shared" si="12"/>
        <v>4</v>
      </c>
      <c r="S77" s="20">
        <f t="shared" ca="1" si="13"/>
        <v>1</v>
      </c>
      <c r="T77" s="20" t="str">
        <f t="shared" ca="1" si="16"/>
        <v>41</v>
      </c>
      <c r="U77" s="5"/>
      <c r="V77" s="5"/>
      <c r="W77" s="5"/>
      <c r="X77" s="5"/>
      <c r="Y77" s="5"/>
      <c r="Z77" s="5"/>
      <c r="AA77" s="5"/>
      <c r="AB77" s="5"/>
      <c r="AC77" s="5"/>
      <c r="AD77" s="5"/>
      <c r="AE77" s="5"/>
      <c r="AF77" s="5"/>
      <c r="AG77" s="5"/>
      <c r="AH77" s="5"/>
      <c r="AI77" s="30">
        <v>76</v>
      </c>
      <c r="AJ77" s="19"/>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row>
    <row r="78" spans="1:106" s="35" customFormat="1" ht="39" customHeight="1">
      <c r="A78" s="20" t="s">
        <v>70</v>
      </c>
      <c r="B78" s="20" t="s">
        <v>24</v>
      </c>
      <c r="C78" s="86" t="s">
        <v>547</v>
      </c>
      <c r="D78" s="66"/>
      <c r="E78" s="79" t="str">
        <f t="shared" si="15"/>
        <v/>
      </c>
      <c r="F78" s="66" t="s">
        <v>548</v>
      </c>
      <c r="G78" s="83" t="s">
        <v>1009</v>
      </c>
      <c r="H78" s="83"/>
      <c r="I78" s="45" t="s">
        <v>550</v>
      </c>
      <c r="J78" s="45" t="s">
        <v>551</v>
      </c>
      <c r="K78" s="25"/>
      <c r="L78" s="25" t="s">
        <v>1010</v>
      </c>
      <c r="M78" s="40"/>
      <c r="N78" s="26" t="s">
        <v>999</v>
      </c>
      <c r="O78" s="26" t="s">
        <v>1011</v>
      </c>
      <c r="P78" s="40"/>
      <c r="Q78" s="40"/>
      <c r="R78" s="27">
        <f t="shared" si="12"/>
        <v>5</v>
      </c>
      <c r="S78" s="20">
        <f t="shared" ca="1" si="13"/>
        <v>1</v>
      </c>
      <c r="T78" s="20" t="str">
        <f t="shared" ca="1" si="16"/>
        <v>51</v>
      </c>
      <c r="U78" s="5"/>
      <c r="V78" s="5"/>
      <c r="W78" s="5"/>
      <c r="X78" s="5"/>
      <c r="Y78" s="5"/>
      <c r="Z78" s="5"/>
      <c r="AA78" s="5"/>
      <c r="AB78" s="5"/>
      <c r="AC78" s="5"/>
      <c r="AD78" s="5"/>
      <c r="AE78" s="5"/>
      <c r="AF78" s="5"/>
      <c r="AG78" s="5"/>
      <c r="AH78" s="5"/>
      <c r="AI78" s="30">
        <v>77</v>
      </c>
      <c r="AJ78" s="19">
        <v>1</v>
      </c>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row>
    <row r="79" spans="1:106" s="35" customFormat="1" ht="39" customHeight="1">
      <c r="A79" s="20" t="s">
        <v>70</v>
      </c>
      <c r="B79" s="20" t="s">
        <v>24</v>
      </c>
      <c r="C79" s="86" t="s">
        <v>553</v>
      </c>
      <c r="D79" s="55" t="s">
        <v>1012</v>
      </c>
      <c r="E79" s="82" t="str">
        <f t="shared" si="15"/>
        <v/>
      </c>
      <c r="F79" s="66" t="s">
        <v>555</v>
      </c>
      <c r="G79" s="83" t="s">
        <v>556</v>
      </c>
      <c r="H79" s="83"/>
      <c r="I79" s="45" t="s">
        <v>557</v>
      </c>
      <c r="J79" s="45" t="s">
        <v>558</v>
      </c>
      <c r="K79" s="45" t="s">
        <v>559</v>
      </c>
      <c r="L79" s="40" t="s">
        <v>560</v>
      </c>
      <c r="M79" s="40"/>
      <c r="N79" s="26" t="s">
        <v>999</v>
      </c>
      <c r="O79" s="26" t="s">
        <v>1011</v>
      </c>
      <c r="P79" s="40"/>
      <c r="Q79" s="40"/>
      <c r="R79" s="27">
        <f t="shared" si="12"/>
        <v>5</v>
      </c>
      <c r="S79" s="20">
        <f t="shared" ca="1" si="13"/>
        <v>1</v>
      </c>
      <c r="T79" s="20" t="str">
        <f t="shared" ca="1" si="16"/>
        <v>51</v>
      </c>
      <c r="U79" s="5"/>
      <c r="V79" s="5"/>
      <c r="W79" s="5"/>
      <c r="X79" s="5"/>
      <c r="Y79" s="5"/>
      <c r="Z79" s="5"/>
      <c r="AA79" s="5"/>
      <c r="AB79" s="5"/>
      <c r="AC79" s="5"/>
      <c r="AD79" s="5"/>
      <c r="AE79" s="5"/>
      <c r="AF79" s="5"/>
      <c r="AG79" s="5"/>
      <c r="AH79" s="5"/>
      <c r="AI79" s="30">
        <v>78</v>
      </c>
      <c r="AJ79" s="19">
        <v>1</v>
      </c>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row>
    <row r="80" spans="1:106" ht="39" customHeight="1">
      <c r="A80" s="20" t="s">
        <v>70</v>
      </c>
      <c r="B80" s="20" t="s">
        <v>24</v>
      </c>
      <c r="C80" s="66" t="s">
        <v>561</v>
      </c>
      <c r="D80" s="55" t="s">
        <v>562</v>
      </c>
      <c r="E80" s="82" t="str">
        <f t="shared" si="15"/>
        <v/>
      </c>
      <c r="F80" s="66" t="s">
        <v>563</v>
      </c>
      <c r="G80" s="83" t="s">
        <v>564</v>
      </c>
      <c r="H80" s="83" t="s">
        <v>565</v>
      </c>
      <c r="I80" s="45" t="s">
        <v>566</v>
      </c>
      <c r="J80" s="45" t="s">
        <v>567</v>
      </c>
      <c r="K80" s="45" t="s">
        <v>568</v>
      </c>
      <c r="L80" s="45"/>
      <c r="M80" s="45"/>
      <c r="N80" s="26" t="s">
        <v>999</v>
      </c>
      <c r="O80" s="26" t="s">
        <v>1013</v>
      </c>
      <c r="P80" s="26" t="s">
        <v>1014</v>
      </c>
      <c r="Q80" s="40"/>
      <c r="R80" s="27">
        <f t="shared" si="12"/>
        <v>5</v>
      </c>
      <c r="S80" s="20">
        <f t="shared" ca="1" si="13"/>
        <v>1</v>
      </c>
      <c r="T80" s="20" t="str">
        <f t="shared" ca="1" si="16"/>
        <v>51</v>
      </c>
      <c r="AI80" s="30">
        <v>79</v>
      </c>
      <c r="AJ80" s="19">
        <v>1</v>
      </c>
    </row>
    <row r="81" spans="1:106" s="35" customFormat="1" ht="39" customHeight="1">
      <c r="A81" s="20" t="s">
        <v>70</v>
      </c>
      <c r="B81" s="20" t="s">
        <v>24</v>
      </c>
      <c r="C81" s="66" t="s">
        <v>569</v>
      </c>
      <c r="D81" s="63" t="s">
        <v>1015</v>
      </c>
      <c r="E81" s="82" t="str">
        <f t="shared" si="15"/>
        <v/>
      </c>
      <c r="F81" s="66" t="s">
        <v>571</v>
      </c>
      <c r="G81" s="83" t="s">
        <v>1016</v>
      </c>
      <c r="H81" s="83" t="s">
        <v>1017</v>
      </c>
      <c r="I81" s="45" t="s">
        <v>574</v>
      </c>
      <c r="J81" s="45" t="s">
        <v>575</v>
      </c>
      <c r="K81" s="45" t="s">
        <v>1018</v>
      </c>
      <c r="L81" s="45"/>
      <c r="M81" s="45"/>
      <c r="N81" s="26" t="s">
        <v>999</v>
      </c>
      <c r="O81" s="26" t="s">
        <v>1019</v>
      </c>
      <c r="P81" s="26" t="s">
        <v>1020</v>
      </c>
      <c r="Q81" s="40"/>
      <c r="R81" s="27">
        <f t="shared" si="12"/>
        <v>5</v>
      </c>
      <c r="S81" s="20">
        <f t="shared" ca="1" si="13"/>
        <v>1</v>
      </c>
      <c r="T81" s="20" t="str">
        <f t="shared" ca="1" si="16"/>
        <v>51</v>
      </c>
      <c r="U81" s="5"/>
      <c r="V81" s="5"/>
      <c r="W81" s="5"/>
      <c r="X81" s="5"/>
      <c r="Y81" s="5"/>
      <c r="Z81" s="5"/>
      <c r="AA81" s="5"/>
      <c r="AB81" s="5"/>
      <c r="AC81" s="5"/>
      <c r="AD81" s="5"/>
      <c r="AE81" s="5"/>
      <c r="AF81" s="5"/>
      <c r="AG81" s="5"/>
      <c r="AH81" s="5"/>
      <c r="AI81" s="30">
        <v>80</v>
      </c>
      <c r="AJ81" s="19">
        <v>1</v>
      </c>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row>
    <row r="82" spans="1:106" ht="39" customHeight="1">
      <c r="A82" s="20" t="s">
        <v>70</v>
      </c>
      <c r="B82" s="20" t="s">
        <v>24</v>
      </c>
      <c r="C82" s="66" t="s">
        <v>577</v>
      </c>
      <c r="D82" s="55" t="s">
        <v>1021</v>
      </c>
      <c r="E82" s="82" t="str">
        <f t="shared" si="15"/>
        <v/>
      </c>
      <c r="F82" s="66" t="s">
        <v>578</v>
      </c>
      <c r="G82" s="83" t="s">
        <v>1022</v>
      </c>
      <c r="H82" s="83" t="s">
        <v>1023</v>
      </c>
      <c r="I82" s="45" t="s">
        <v>581</v>
      </c>
      <c r="J82" s="45" t="s">
        <v>582</v>
      </c>
      <c r="K82" s="45" t="s">
        <v>583</v>
      </c>
      <c r="L82" s="45"/>
      <c r="M82" s="45"/>
      <c r="N82" s="26" t="s">
        <v>999</v>
      </c>
      <c r="O82" s="26" t="s">
        <v>1024</v>
      </c>
      <c r="P82" s="40"/>
      <c r="Q82" s="40"/>
      <c r="R82" s="27">
        <f t="shared" si="12"/>
        <v>5</v>
      </c>
      <c r="S82" s="20">
        <f t="shared" ca="1" si="13"/>
        <v>1</v>
      </c>
      <c r="T82" s="20" t="str">
        <f t="shared" ca="1" si="16"/>
        <v>51</v>
      </c>
      <c r="AI82" s="30">
        <v>81</v>
      </c>
      <c r="AJ82" s="19">
        <v>1</v>
      </c>
    </row>
    <row r="83" spans="1:106" ht="39" customHeight="1">
      <c r="A83" s="20" t="s">
        <v>70</v>
      </c>
      <c r="B83" s="20" t="s">
        <v>24</v>
      </c>
      <c r="C83" s="66" t="s">
        <v>584</v>
      </c>
      <c r="D83" s="55" t="s">
        <v>1025</v>
      </c>
      <c r="E83" s="82" t="str">
        <f t="shared" si="15"/>
        <v/>
      </c>
      <c r="F83" s="66" t="s">
        <v>585</v>
      </c>
      <c r="G83" s="83" t="s">
        <v>1026</v>
      </c>
      <c r="H83" s="83" t="s">
        <v>1027</v>
      </c>
      <c r="I83" s="45" t="s">
        <v>588</v>
      </c>
      <c r="J83" s="45" t="s">
        <v>582</v>
      </c>
      <c r="K83" s="45" t="s">
        <v>589</v>
      </c>
      <c r="L83" s="45" t="s">
        <v>590</v>
      </c>
      <c r="M83" s="45"/>
      <c r="N83" s="26" t="s">
        <v>999</v>
      </c>
      <c r="O83" s="26" t="s">
        <v>1011</v>
      </c>
      <c r="P83" s="40"/>
      <c r="Q83" s="40"/>
      <c r="R83" s="27">
        <f t="shared" si="12"/>
        <v>5</v>
      </c>
      <c r="S83" s="20">
        <f t="shared" ca="1" si="13"/>
        <v>1</v>
      </c>
      <c r="T83" s="20" t="str">
        <f t="shared" ca="1" si="16"/>
        <v>51</v>
      </c>
      <c r="AI83" s="30">
        <v>82</v>
      </c>
      <c r="AJ83" s="19">
        <v>1</v>
      </c>
    </row>
    <row r="84" spans="1:106" ht="39" customHeight="1">
      <c r="A84" s="20" t="s">
        <v>20</v>
      </c>
      <c r="B84" s="20" t="s">
        <v>279</v>
      </c>
      <c r="C84" s="21" t="s">
        <v>591</v>
      </c>
      <c r="D84" s="22" t="s">
        <v>862</v>
      </c>
      <c r="E84" s="79" t="str">
        <f t="shared" si="15"/>
        <v/>
      </c>
      <c r="F84" s="23" t="s">
        <v>592</v>
      </c>
      <c r="G84" s="39" t="s">
        <v>1028</v>
      </c>
      <c r="H84" s="39"/>
      <c r="I84" s="40"/>
      <c r="J84" s="26" t="s">
        <v>283</v>
      </c>
      <c r="K84" s="26" t="s">
        <v>284</v>
      </c>
      <c r="L84" s="26"/>
      <c r="M84" s="40"/>
      <c r="N84" s="26" t="s">
        <v>815</v>
      </c>
      <c r="O84" s="26" t="s">
        <v>1029</v>
      </c>
      <c r="P84" s="26"/>
      <c r="Q84" s="26"/>
      <c r="R84" s="27">
        <f>IF(A84="","",SUMIF($X$4:$X$9,A84,$Y$4:$Y$9))</f>
        <v>4</v>
      </c>
      <c r="S84" s="20">
        <f ca="1">IF(B84="","",SUMIF($Z$4:$AA$13,B84,$AA$4:$AA$13))</f>
        <v>9</v>
      </c>
      <c r="T84" s="20" t="str">
        <f ca="1">R84&amp;S84</f>
        <v>49</v>
      </c>
      <c r="AI84" s="30">
        <v>83</v>
      </c>
      <c r="AJ84" s="19"/>
    </row>
    <row r="85" spans="1:106" ht="39" customHeight="1">
      <c r="A85" s="20" t="s">
        <v>40</v>
      </c>
      <c r="B85" s="20" t="s">
        <v>41</v>
      </c>
      <c r="C85" s="66" t="s">
        <v>594</v>
      </c>
      <c r="D85" s="55" t="s">
        <v>714</v>
      </c>
      <c r="E85" s="82" t="str">
        <f>IF(D85="","","")</f>
        <v/>
      </c>
      <c r="F85" s="45" t="s">
        <v>595</v>
      </c>
      <c r="G85" s="83" t="s">
        <v>1030</v>
      </c>
      <c r="H85" s="83" t="s">
        <v>1031</v>
      </c>
      <c r="I85" s="45" t="s">
        <v>598</v>
      </c>
      <c r="J85" s="45" t="s">
        <v>1032</v>
      </c>
      <c r="K85" s="45" t="s">
        <v>600</v>
      </c>
      <c r="L85" s="45" t="s">
        <v>601</v>
      </c>
      <c r="M85" s="45"/>
      <c r="N85" s="45" t="s">
        <v>1033</v>
      </c>
      <c r="O85" s="45" t="s">
        <v>1034</v>
      </c>
      <c r="P85" s="45"/>
      <c r="Q85" s="45"/>
      <c r="R85" s="27">
        <f>IF(A85="","",SUMIF($X$4:$X$9,A85,$Y$4:$Y$9))</f>
        <v>2</v>
      </c>
      <c r="S85" s="20">
        <f ca="1">IF(B85="","",SUMIF($Z$4:$AA$13,B85,$AA$4:$AA$13))</f>
        <v>2</v>
      </c>
      <c r="T85" s="20" t="str">
        <f ca="1">R85&amp;S85</f>
        <v>22</v>
      </c>
      <c r="AI85" s="30">
        <v>84</v>
      </c>
      <c r="AJ85" s="19"/>
    </row>
    <row r="86" spans="1:106" ht="39" customHeight="1">
      <c r="A86" s="20"/>
      <c r="B86" s="20"/>
      <c r="C86" s="19"/>
      <c r="D86" s="67"/>
      <c r="E86" s="87" t="str">
        <f t="shared" si="15"/>
        <v/>
      </c>
      <c r="F86" s="19" t="s">
        <v>1035</v>
      </c>
      <c r="G86" s="88"/>
      <c r="H86" s="88"/>
      <c r="I86" s="40"/>
      <c r="J86" s="40"/>
      <c r="K86" s="40"/>
      <c r="L86" s="40"/>
      <c r="M86" s="40"/>
      <c r="N86" s="40"/>
      <c r="O86" s="40"/>
      <c r="P86" s="40"/>
      <c r="Q86" s="40"/>
      <c r="R86" s="27" t="str">
        <f t="shared" ref="R86:R149" si="17">IF(A86="","",SUMIF($X$4:$X$9,A86,$Y$4:$Y$9))</f>
        <v/>
      </c>
      <c r="S86" s="20" t="str">
        <f t="shared" ref="S86:S149" si="18">IF(B86="","",SUMIF($Z$4:$AA$13,B86,$AA$4:$AA$13))</f>
        <v/>
      </c>
      <c r="T86" s="20" t="str">
        <f t="shared" si="16"/>
        <v/>
      </c>
      <c r="AI86" s="30">
        <v>85</v>
      </c>
      <c r="AJ86" s="19">
        <v>1</v>
      </c>
    </row>
    <row r="87" spans="1:106" ht="39" customHeight="1">
      <c r="A87" s="20"/>
      <c r="B87" s="20"/>
      <c r="C87" s="19"/>
      <c r="D87" s="67"/>
      <c r="E87" s="87" t="str">
        <f t="shared" si="15"/>
        <v/>
      </c>
      <c r="F87" s="19"/>
      <c r="G87" s="88"/>
      <c r="H87" s="88"/>
      <c r="I87" s="40"/>
      <c r="J87" s="40"/>
      <c r="K87" s="40"/>
      <c r="L87" s="40"/>
      <c r="M87" s="40"/>
      <c r="N87" s="40"/>
      <c r="O87" s="40"/>
      <c r="P87" s="40"/>
      <c r="Q87" s="40"/>
      <c r="R87" s="27" t="str">
        <f t="shared" si="17"/>
        <v/>
      </c>
      <c r="S87" s="20" t="str">
        <f t="shared" si="18"/>
        <v/>
      </c>
      <c r="T87" s="20" t="str">
        <f t="shared" si="16"/>
        <v/>
      </c>
      <c r="AI87" s="30">
        <v>86</v>
      </c>
      <c r="AJ87" s="19">
        <v>1</v>
      </c>
    </row>
    <row r="88" spans="1:106" ht="39" customHeight="1">
      <c r="A88" s="20"/>
      <c r="B88" s="20"/>
      <c r="C88" s="19"/>
      <c r="D88" s="67"/>
      <c r="E88" s="87" t="str">
        <f t="shared" si="15"/>
        <v/>
      </c>
      <c r="F88" s="19"/>
      <c r="G88" s="88"/>
      <c r="H88" s="88"/>
      <c r="I88" s="40"/>
      <c r="J88" s="40"/>
      <c r="K88" s="40"/>
      <c r="L88" s="40"/>
      <c r="M88" s="40"/>
      <c r="N88" s="40"/>
      <c r="O88" s="40"/>
      <c r="P88" s="40"/>
      <c r="Q88" s="40"/>
      <c r="R88" s="27" t="str">
        <f t="shared" si="17"/>
        <v/>
      </c>
      <c r="S88" s="20" t="str">
        <f t="shared" si="18"/>
        <v/>
      </c>
      <c r="T88" s="20" t="str">
        <f t="shared" si="16"/>
        <v/>
      </c>
      <c r="AI88" s="30">
        <v>87</v>
      </c>
      <c r="AJ88" s="19">
        <v>1</v>
      </c>
    </row>
    <row r="89" spans="1:106" ht="39" customHeight="1">
      <c r="A89" s="20"/>
      <c r="B89" s="20"/>
      <c r="C89" s="19"/>
      <c r="D89" s="67"/>
      <c r="E89" s="87" t="str">
        <f t="shared" si="15"/>
        <v/>
      </c>
      <c r="F89" s="19"/>
      <c r="G89" s="88"/>
      <c r="H89" s="88"/>
      <c r="I89" s="40"/>
      <c r="J89" s="40"/>
      <c r="K89" s="40"/>
      <c r="L89" s="40"/>
      <c r="M89" s="40"/>
      <c r="N89" s="40"/>
      <c r="O89" s="40"/>
      <c r="P89" s="40"/>
      <c r="Q89" s="40"/>
      <c r="R89" s="27" t="str">
        <f t="shared" si="17"/>
        <v/>
      </c>
      <c r="S89" s="20" t="str">
        <f t="shared" si="18"/>
        <v/>
      </c>
      <c r="T89" s="20" t="str">
        <f t="shared" si="16"/>
        <v/>
      </c>
      <c r="AI89" s="30">
        <v>88</v>
      </c>
      <c r="AJ89" s="19">
        <v>1</v>
      </c>
    </row>
    <row r="90" spans="1:106" ht="72" customHeight="1">
      <c r="A90" s="20"/>
      <c r="B90" s="20"/>
      <c r="C90" s="19"/>
      <c r="D90" s="67"/>
      <c r="E90" s="87" t="str">
        <f t="shared" si="15"/>
        <v/>
      </c>
      <c r="F90" s="19"/>
      <c r="G90" s="88"/>
      <c r="H90" s="88"/>
      <c r="I90" s="40"/>
      <c r="J90" s="40"/>
      <c r="K90" s="40"/>
      <c r="L90" s="40"/>
      <c r="M90" s="40"/>
      <c r="N90" s="40"/>
      <c r="O90" s="40"/>
      <c r="P90" s="40"/>
      <c r="Q90" s="40"/>
      <c r="R90" s="27" t="str">
        <f t="shared" si="17"/>
        <v/>
      </c>
      <c r="S90" s="20" t="str">
        <f t="shared" si="18"/>
        <v/>
      </c>
      <c r="T90" s="20" t="str">
        <f t="shared" si="16"/>
        <v/>
      </c>
      <c r="AI90" s="30">
        <v>89</v>
      </c>
      <c r="AJ90" s="19">
        <v>1</v>
      </c>
    </row>
    <row r="91" spans="1:106" ht="39" customHeight="1">
      <c r="A91" s="20"/>
      <c r="B91" s="20"/>
      <c r="C91" s="19"/>
      <c r="D91" s="67"/>
      <c r="E91" s="87" t="str">
        <f t="shared" si="15"/>
        <v/>
      </c>
      <c r="F91" s="19"/>
      <c r="G91" s="88"/>
      <c r="H91" s="88"/>
      <c r="I91" s="40"/>
      <c r="J91" s="40"/>
      <c r="K91" s="40"/>
      <c r="L91" s="40"/>
      <c r="M91" s="40"/>
      <c r="N91" s="40"/>
      <c r="O91" s="40"/>
      <c r="P91" s="40"/>
      <c r="Q91" s="40"/>
      <c r="R91" s="27" t="str">
        <f t="shared" si="17"/>
        <v/>
      </c>
      <c r="S91" s="20" t="str">
        <f t="shared" si="18"/>
        <v/>
      </c>
      <c r="T91" s="20" t="str">
        <f t="shared" si="16"/>
        <v/>
      </c>
      <c r="AI91" s="30">
        <v>90</v>
      </c>
      <c r="AJ91" s="19">
        <v>1</v>
      </c>
    </row>
    <row r="92" spans="1:106" ht="39" customHeight="1">
      <c r="A92" s="20"/>
      <c r="B92" s="20"/>
      <c r="C92" s="19"/>
      <c r="D92" s="67"/>
      <c r="E92" s="87" t="str">
        <f t="shared" si="15"/>
        <v/>
      </c>
      <c r="F92" s="19"/>
      <c r="G92" s="88"/>
      <c r="H92" s="88"/>
      <c r="I92" s="40"/>
      <c r="J92" s="40"/>
      <c r="K92" s="40"/>
      <c r="L92" s="40"/>
      <c r="M92" s="40"/>
      <c r="N92" s="40"/>
      <c r="O92" s="40"/>
      <c r="P92" s="40"/>
      <c r="Q92" s="40"/>
      <c r="R92" s="27" t="str">
        <f t="shared" si="17"/>
        <v/>
      </c>
      <c r="S92" s="20" t="str">
        <f t="shared" si="18"/>
        <v/>
      </c>
      <c r="T92" s="20" t="str">
        <f t="shared" si="16"/>
        <v/>
      </c>
      <c r="AI92" s="30">
        <v>91</v>
      </c>
      <c r="AJ92" s="19">
        <v>1</v>
      </c>
    </row>
    <row r="93" spans="1:106" s="35" customFormat="1" ht="39" customHeight="1">
      <c r="A93" s="20"/>
      <c r="B93" s="20"/>
      <c r="C93" s="19"/>
      <c r="D93" s="67"/>
      <c r="E93" s="87" t="str">
        <f t="shared" si="15"/>
        <v/>
      </c>
      <c r="F93" s="19"/>
      <c r="G93" s="88"/>
      <c r="H93" s="88"/>
      <c r="I93" s="40"/>
      <c r="J93" s="40"/>
      <c r="K93" s="40"/>
      <c r="L93" s="40"/>
      <c r="M93" s="40"/>
      <c r="N93" s="40"/>
      <c r="O93" s="40"/>
      <c r="P93" s="40"/>
      <c r="Q93" s="40"/>
      <c r="R93" s="27" t="str">
        <f t="shared" si="17"/>
        <v/>
      </c>
      <c r="S93" s="20" t="str">
        <f t="shared" si="18"/>
        <v/>
      </c>
      <c r="T93" s="20" t="str">
        <f t="shared" si="16"/>
        <v/>
      </c>
      <c r="U93" s="5"/>
      <c r="V93" s="5"/>
      <c r="W93" s="5"/>
      <c r="X93" s="5"/>
      <c r="Y93" s="5"/>
      <c r="Z93" s="5"/>
      <c r="AA93" s="5"/>
      <c r="AB93" s="5"/>
      <c r="AC93" s="5"/>
      <c r="AD93" s="5"/>
      <c r="AE93" s="5"/>
      <c r="AF93" s="5"/>
      <c r="AG93" s="5"/>
      <c r="AH93" s="5"/>
      <c r="AI93" s="30">
        <v>92</v>
      </c>
      <c r="AJ93" s="19">
        <v>1</v>
      </c>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row>
    <row r="94" spans="1:106" s="35" customFormat="1" ht="39" customHeight="1">
      <c r="A94" s="20"/>
      <c r="B94" s="20"/>
      <c r="C94" s="19"/>
      <c r="D94" s="67"/>
      <c r="E94" s="87" t="str">
        <f t="shared" si="15"/>
        <v/>
      </c>
      <c r="F94" s="19"/>
      <c r="G94" s="88"/>
      <c r="H94" s="88"/>
      <c r="I94" s="40"/>
      <c r="J94" s="40"/>
      <c r="K94" s="40"/>
      <c r="L94" s="40"/>
      <c r="M94" s="40"/>
      <c r="N94" s="40"/>
      <c r="O94" s="40"/>
      <c r="P94" s="40"/>
      <c r="Q94" s="40"/>
      <c r="R94" s="27" t="str">
        <f t="shared" si="17"/>
        <v/>
      </c>
      <c r="S94" s="20" t="str">
        <f t="shared" si="18"/>
        <v/>
      </c>
      <c r="T94" s="20" t="str">
        <f t="shared" si="16"/>
        <v/>
      </c>
      <c r="U94" s="5"/>
      <c r="V94" s="5"/>
      <c r="W94" s="5"/>
      <c r="X94" s="5"/>
      <c r="Y94" s="5"/>
      <c r="Z94" s="5"/>
      <c r="AA94" s="5"/>
      <c r="AB94" s="5"/>
      <c r="AC94" s="5"/>
      <c r="AD94" s="5"/>
      <c r="AE94" s="5"/>
      <c r="AF94" s="5"/>
      <c r="AG94" s="5"/>
      <c r="AH94" s="5"/>
      <c r="AI94" s="30">
        <v>93</v>
      </c>
      <c r="AJ94" s="19">
        <v>1</v>
      </c>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row>
    <row r="95" spans="1:106" ht="39" customHeight="1">
      <c r="A95" s="20"/>
      <c r="B95" s="20"/>
      <c r="C95" s="19"/>
      <c r="D95" s="67"/>
      <c r="E95" s="87" t="str">
        <f t="shared" si="15"/>
        <v/>
      </c>
      <c r="F95" s="19"/>
      <c r="G95" s="88"/>
      <c r="H95" s="88"/>
      <c r="I95" s="40"/>
      <c r="J95" s="40"/>
      <c r="K95" s="40"/>
      <c r="L95" s="40"/>
      <c r="M95" s="40"/>
      <c r="N95" s="40"/>
      <c r="O95" s="40"/>
      <c r="P95" s="40"/>
      <c r="Q95" s="40"/>
      <c r="R95" s="27" t="str">
        <f t="shared" si="17"/>
        <v/>
      </c>
      <c r="S95" s="20" t="str">
        <f t="shared" si="18"/>
        <v/>
      </c>
      <c r="T95" s="20" t="str">
        <f t="shared" si="16"/>
        <v/>
      </c>
      <c r="AI95" s="30">
        <v>94</v>
      </c>
    </row>
    <row r="96" spans="1:106" ht="39" customHeight="1">
      <c r="A96" s="20"/>
      <c r="B96" s="20"/>
      <c r="C96" s="19"/>
      <c r="D96" s="67"/>
      <c r="E96" s="87" t="str">
        <f t="shared" si="15"/>
        <v/>
      </c>
      <c r="F96" s="19"/>
      <c r="G96" s="88"/>
      <c r="H96" s="88"/>
      <c r="I96" s="40"/>
      <c r="J96" s="40"/>
      <c r="K96" s="40"/>
      <c r="L96" s="40"/>
      <c r="M96" s="40"/>
      <c r="N96" s="40"/>
      <c r="O96" s="40"/>
      <c r="P96" s="40"/>
      <c r="Q96" s="40"/>
      <c r="R96" s="27" t="str">
        <f t="shared" si="17"/>
        <v/>
      </c>
      <c r="S96" s="20" t="str">
        <f t="shared" si="18"/>
        <v/>
      </c>
      <c r="T96" s="20" t="str">
        <f t="shared" si="16"/>
        <v/>
      </c>
      <c r="AI96" s="30">
        <v>95</v>
      </c>
    </row>
    <row r="97" spans="1:20" ht="39" customHeight="1">
      <c r="A97" s="20"/>
      <c r="B97" s="20"/>
      <c r="C97" s="19"/>
      <c r="D97" s="67"/>
      <c r="E97" s="87" t="str">
        <f t="shared" si="15"/>
        <v/>
      </c>
      <c r="F97" s="19"/>
      <c r="G97" s="88"/>
      <c r="H97" s="88"/>
      <c r="I97" s="40"/>
      <c r="J97" s="40"/>
      <c r="K97" s="40"/>
      <c r="L97" s="40"/>
      <c r="M97" s="40"/>
      <c r="N97" s="40"/>
      <c r="O97" s="40"/>
      <c r="P97" s="40"/>
      <c r="Q97" s="40"/>
      <c r="R97" s="27" t="str">
        <f t="shared" si="17"/>
        <v/>
      </c>
      <c r="S97" s="20" t="str">
        <f t="shared" si="18"/>
        <v/>
      </c>
      <c r="T97" s="20" t="str">
        <f t="shared" si="16"/>
        <v/>
      </c>
    </row>
    <row r="98" spans="1:20" ht="39" customHeight="1">
      <c r="A98" s="20"/>
      <c r="B98" s="20"/>
      <c r="C98" s="19"/>
      <c r="D98" s="67"/>
      <c r="E98" s="87" t="str">
        <f t="shared" si="15"/>
        <v/>
      </c>
      <c r="F98" s="19"/>
      <c r="G98" s="88"/>
      <c r="H98" s="88"/>
      <c r="I98" s="40"/>
      <c r="J98" s="40"/>
      <c r="K98" s="40"/>
      <c r="L98" s="40"/>
      <c r="M98" s="40"/>
      <c r="N98" s="40"/>
      <c r="O98" s="40"/>
      <c r="P98" s="40"/>
      <c r="Q98" s="40"/>
      <c r="R98" s="27" t="str">
        <f t="shared" si="17"/>
        <v/>
      </c>
      <c r="S98" s="20" t="str">
        <f t="shared" si="18"/>
        <v/>
      </c>
      <c r="T98" s="20" t="str">
        <f t="shared" si="16"/>
        <v/>
      </c>
    </row>
    <row r="99" spans="1:20" ht="39" customHeight="1">
      <c r="A99" s="20"/>
      <c r="B99" s="20"/>
      <c r="C99" s="19"/>
      <c r="D99" s="67"/>
      <c r="E99" s="87" t="str">
        <f t="shared" si="15"/>
        <v/>
      </c>
      <c r="F99" s="19"/>
      <c r="G99" s="88"/>
      <c r="H99" s="88"/>
      <c r="I99" s="40"/>
      <c r="J99" s="40"/>
      <c r="K99" s="40"/>
      <c r="L99" s="40"/>
      <c r="M99" s="40"/>
      <c r="N99" s="40"/>
      <c r="O99" s="40"/>
      <c r="P99" s="40"/>
      <c r="Q99" s="40"/>
      <c r="R99" s="27" t="str">
        <f t="shared" si="17"/>
        <v/>
      </c>
      <c r="S99" s="20" t="str">
        <f t="shared" si="18"/>
        <v/>
      </c>
      <c r="T99" s="20" t="str">
        <f t="shared" si="16"/>
        <v/>
      </c>
    </row>
    <row r="100" spans="1:20" ht="39" customHeight="1">
      <c r="A100" s="20"/>
      <c r="B100" s="20"/>
      <c r="C100" s="19"/>
      <c r="D100" s="67"/>
      <c r="E100" s="87" t="str">
        <f t="shared" si="15"/>
        <v/>
      </c>
      <c r="F100" s="19"/>
      <c r="G100" s="88"/>
      <c r="H100" s="88"/>
      <c r="I100" s="40"/>
      <c r="J100" s="40"/>
      <c r="K100" s="40"/>
      <c r="L100" s="40"/>
      <c r="M100" s="40"/>
      <c r="N100" s="40"/>
      <c r="O100" s="40"/>
      <c r="P100" s="40"/>
      <c r="Q100" s="40"/>
      <c r="R100" s="27" t="str">
        <f t="shared" si="17"/>
        <v/>
      </c>
      <c r="S100" s="20" t="str">
        <f t="shared" si="18"/>
        <v/>
      </c>
      <c r="T100" s="20" t="str">
        <f t="shared" si="16"/>
        <v/>
      </c>
    </row>
    <row r="101" spans="1:20" ht="39" customHeight="1">
      <c r="A101" s="20"/>
      <c r="B101" s="20"/>
      <c r="C101" s="19"/>
      <c r="D101" s="67"/>
      <c r="E101" s="87" t="str">
        <f t="shared" si="15"/>
        <v/>
      </c>
      <c r="F101" s="19"/>
      <c r="G101" s="88"/>
      <c r="H101" s="88"/>
      <c r="I101" s="40"/>
      <c r="J101" s="40"/>
      <c r="K101" s="40"/>
      <c r="L101" s="40"/>
      <c r="M101" s="40"/>
      <c r="N101" s="40"/>
      <c r="O101" s="40"/>
      <c r="P101" s="40"/>
      <c r="Q101" s="40"/>
      <c r="R101" s="27" t="str">
        <f t="shared" si="17"/>
        <v/>
      </c>
      <c r="S101" s="20" t="str">
        <f t="shared" si="18"/>
        <v/>
      </c>
      <c r="T101" s="20" t="str">
        <f t="shared" si="16"/>
        <v/>
      </c>
    </row>
    <row r="102" spans="1:20" ht="39" customHeight="1">
      <c r="A102" s="20"/>
      <c r="B102" s="20"/>
      <c r="C102" s="19"/>
      <c r="D102" s="67"/>
      <c r="E102" s="87" t="str">
        <f t="shared" si="15"/>
        <v/>
      </c>
      <c r="F102" s="19"/>
      <c r="G102" s="88"/>
      <c r="H102" s="88"/>
      <c r="I102" s="40"/>
      <c r="J102" s="40"/>
      <c r="K102" s="40"/>
      <c r="L102" s="40"/>
      <c r="M102" s="40"/>
      <c r="N102" s="40"/>
      <c r="O102" s="40"/>
      <c r="P102" s="40"/>
      <c r="Q102" s="40"/>
      <c r="R102" s="27" t="str">
        <f t="shared" si="17"/>
        <v/>
      </c>
      <c r="S102" s="20" t="str">
        <f t="shared" si="18"/>
        <v/>
      </c>
      <c r="T102" s="20" t="str">
        <f t="shared" si="16"/>
        <v/>
      </c>
    </row>
    <row r="103" spans="1:20" ht="39" customHeight="1">
      <c r="A103" s="20"/>
      <c r="B103" s="20"/>
      <c r="C103" s="19"/>
      <c r="D103" s="67"/>
      <c r="E103" s="87" t="str">
        <f t="shared" si="15"/>
        <v/>
      </c>
      <c r="F103" s="19"/>
      <c r="G103" s="88"/>
      <c r="H103" s="88"/>
      <c r="I103" s="40"/>
      <c r="J103" s="40"/>
      <c r="K103" s="40"/>
      <c r="L103" s="40"/>
      <c r="M103" s="40"/>
      <c r="N103" s="40"/>
      <c r="O103" s="40"/>
      <c r="P103" s="40"/>
      <c r="Q103" s="40"/>
      <c r="R103" s="27" t="str">
        <f t="shared" si="17"/>
        <v/>
      </c>
      <c r="S103" s="20" t="str">
        <f t="shared" si="18"/>
        <v/>
      </c>
      <c r="T103" s="20" t="str">
        <f t="shared" si="16"/>
        <v/>
      </c>
    </row>
    <row r="104" spans="1:20" ht="39" customHeight="1">
      <c r="A104" s="20"/>
      <c r="B104" s="20"/>
      <c r="C104" s="19"/>
      <c r="D104" s="67"/>
      <c r="E104" s="87" t="str">
        <f t="shared" si="15"/>
        <v/>
      </c>
      <c r="F104" s="19"/>
      <c r="G104" s="88"/>
      <c r="H104" s="88"/>
      <c r="I104" s="40"/>
      <c r="J104" s="40"/>
      <c r="K104" s="40"/>
      <c r="L104" s="40"/>
      <c r="M104" s="40"/>
      <c r="N104" s="40"/>
      <c r="O104" s="40"/>
      <c r="P104" s="40"/>
      <c r="Q104" s="40"/>
      <c r="R104" s="27" t="str">
        <f t="shared" si="17"/>
        <v/>
      </c>
      <c r="S104" s="20" t="str">
        <f t="shared" si="18"/>
        <v/>
      </c>
      <c r="T104" s="20" t="str">
        <f t="shared" si="16"/>
        <v/>
      </c>
    </row>
    <row r="105" spans="1:20" ht="39.75" customHeight="1">
      <c r="A105" s="20"/>
      <c r="B105" s="20"/>
      <c r="C105" s="19"/>
      <c r="D105" s="67"/>
      <c r="E105" s="87" t="str">
        <f t="shared" si="15"/>
        <v/>
      </c>
      <c r="F105" s="19"/>
      <c r="G105" s="88"/>
      <c r="H105" s="88"/>
      <c r="I105" s="40"/>
      <c r="J105" s="40"/>
      <c r="K105" s="40"/>
      <c r="L105" s="40"/>
      <c r="M105" s="40"/>
      <c r="N105" s="40"/>
      <c r="O105" s="40"/>
      <c r="P105" s="40"/>
      <c r="Q105" s="40"/>
      <c r="R105" s="27" t="str">
        <f t="shared" si="17"/>
        <v/>
      </c>
      <c r="S105" s="20" t="str">
        <f t="shared" si="18"/>
        <v/>
      </c>
      <c r="T105" s="20" t="str">
        <f t="shared" si="16"/>
        <v/>
      </c>
    </row>
    <row r="106" spans="1:20" ht="36.75" customHeight="1">
      <c r="A106" s="20"/>
      <c r="B106" s="20"/>
      <c r="C106" s="19"/>
      <c r="D106" s="67"/>
      <c r="E106" s="87" t="str">
        <f t="shared" si="15"/>
        <v/>
      </c>
      <c r="F106" s="19"/>
      <c r="G106" s="88"/>
      <c r="H106" s="88"/>
      <c r="I106" s="40"/>
      <c r="J106" s="40"/>
      <c r="K106" s="40"/>
      <c r="L106" s="40"/>
      <c r="M106" s="40"/>
      <c r="N106" s="40"/>
      <c r="O106" s="40"/>
      <c r="P106" s="40"/>
      <c r="Q106" s="40"/>
      <c r="R106" s="27" t="str">
        <f t="shared" si="17"/>
        <v/>
      </c>
      <c r="S106" s="20" t="str">
        <f t="shared" si="18"/>
        <v/>
      </c>
      <c r="T106" s="20" t="str">
        <f t="shared" si="16"/>
        <v/>
      </c>
    </row>
    <row r="107" spans="1:20" ht="31.5" customHeight="1">
      <c r="A107" s="20"/>
      <c r="B107" s="20"/>
      <c r="C107" s="19"/>
      <c r="D107" s="67"/>
      <c r="E107" s="87" t="str">
        <f t="shared" si="15"/>
        <v/>
      </c>
      <c r="F107" s="19"/>
      <c r="G107" s="88"/>
      <c r="H107" s="88"/>
      <c r="I107" s="40"/>
      <c r="J107" s="40"/>
      <c r="K107" s="40"/>
      <c r="L107" s="40"/>
      <c r="M107" s="40"/>
      <c r="N107" s="40"/>
      <c r="O107" s="40"/>
      <c r="P107" s="40"/>
      <c r="Q107" s="40"/>
      <c r="R107" s="27" t="str">
        <f t="shared" si="17"/>
        <v/>
      </c>
      <c r="S107" s="20" t="str">
        <f t="shared" si="18"/>
        <v/>
      </c>
      <c r="T107" s="20" t="str">
        <f t="shared" si="16"/>
        <v/>
      </c>
    </row>
    <row r="108" spans="1:20" ht="45" customHeight="1">
      <c r="A108" s="20"/>
      <c r="B108" s="20"/>
      <c r="C108" s="19"/>
      <c r="D108" s="67"/>
      <c r="E108" s="87" t="str">
        <f t="shared" si="15"/>
        <v/>
      </c>
      <c r="F108" s="19"/>
      <c r="G108" s="88"/>
      <c r="H108" s="88"/>
      <c r="I108" s="40"/>
      <c r="J108" s="40"/>
      <c r="K108" s="40"/>
      <c r="L108" s="40"/>
      <c r="M108" s="40"/>
      <c r="N108" s="40"/>
      <c r="O108" s="40"/>
      <c r="P108" s="40"/>
      <c r="Q108" s="40"/>
      <c r="R108" s="27" t="str">
        <f t="shared" si="17"/>
        <v/>
      </c>
      <c r="S108" s="20" t="str">
        <f t="shared" si="18"/>
        <v/>
      </c>
      <c r="T108" s="20" t="str">
        <f t="shared" si="16"/>
        <v/>
      </c>
    </row>
    <row r="109" spans="1:20" ht="30" customHeight="1">
      <c r="A109" s="20"/>
      <c r="B109" s="20"/>
      <c r="C109" s="19"/>
      <c r="D109" s="67"/>
      <c r="E109" s="87" t="str">
        <f t="shared" si="15"/>
        <v/>
      </c>
      <c r="F109" s="19"/>
      <c r="G109" s="88"/>
      <c r="H109" s="88"/>
      <c r="I109" s="40"/>
      <c r="J109" s="40"/>
      <c r="K109" s="40"/>
      <c r="L109" s="40"/>
      <c r="M109" s="40"/>
      <c r="N109" s="40"/>
      <c r="O109" s="40"/>
      <c r="P109" s="40"/>
      <c r="Q109" s="40"/>
      <c r="R109" s="27" t="str">
        <f t="shared" si="17"/>
        <v/>
      </c>
      <c r="S109" s="20" t="str">
        <f t="shared" si="18"/>
        <v/>
      </c>
      <c r="T109" s="20" t="str">
        <f t="shared" si="16"/>
        <v/>
      </c>
    </row>
    <row r="110" spans="1:20" ht="13.5" customHeight="1">
      <c r="A110" s="20"/>
      <c r="B110" s="20"/>
      <c r="C110" s="19"/>
      <c r="D110" s="67"/>
      <c r="E110" s="87" t="str">
        <f t="shared" si="15"/>
        <v/>
      </c>
      <c r="F110" s="19"/>
      <c r="G110" s="88"/>
      <c r="H110" s="88"/>
      <c r="I110" s="40"/>
      <c r="J110" s="40"/>
      <c r="K110" s="40"/>
      <c r="L110" s="40"/>
      <c r="M110" s="40"/>
      <c r="N110" s="40"/>
      <c r="O110" s="40"/>
      <c r="P110" s="40"/>
      <c r="Q110" s="40"/>
      <c r="R110" s="27" t="str">
        <f t="shared" si="17"/>
        <v/>
      </c>
      <c r="S110" s="20" t="str">
        <f t="shared" si="18"/>
        <v/>
      </c>
      <c r="T110" s="20" t="str">
        <f t="shared" si="16"/>
        <v/>
      </c>
    </row>
    <row r="111" spans="1:20" ht="13.5" customHeight="1">
      <c r="A111" s="20"/>
      <c r="B111" s="20"/>
      <c r="C111" s="19"/>
      <c r="D111" s="67"/>
      <c r="E111" s="87" t="str">
        <f t="shared" si="15"/>
        <v/>
      </c>
      <c r="F111" s="19"/>
      <c r="G111" s="88"/>
      <c r="H111" s="88"/>
      <c r="I111" s="40"/>
      <c r="J111" s="40"/>
      <c r="K111" s="40"/>
      <c r="L111" s="40"/>
      <c r="M111" s="40"/>
      <c r="N111" s="40"/>
      <c r="O111" s="40"/>
      <c r="P111" s="40"/>
      <c r="Q111" s="40"/>
      <c r="R111" s="27" t="str">
        <f t="shared" si="17"/>
        <v/>
      </c>
      <c r="S111" s="20" t="str">
        <f t="shared" si="18"/>
        <v/>
      </c>
      <c r="T111" s="20" t="str">
        <f t="shared" si="16"/>
        <v/>
      </c>
    </row>
    <row r="112" spans="1:20" ht="13.5" customHeight="1">
      <c r="A112" s="20"/>
      <c r="B112" s="20"/>
      <c r="C112" s="19"/>
      <c r="D112" s="67"/>
      <c r="E112" s="87" t="str">
        <f t="shared" ref="E112:E159" si="19">IF(D112="","","")</f>
        <v/>
      </c>
      <c r="F112" s="19"/>
      <c r="G112" s="88"/>
      <c r="H112" s="88"/>
      <c r="I112" s="40"/>
      <c r="J112" s="40"/>
      <c r="K112" s="40"/>
      <c r="L112" s="40"/>
      <c r="M112" s="40"/>
      <c r="N112" s="40"/>
      <c r="O112" s="40"/>
      <c r="P112" s="40"/>
      <c r="Q112" s="40"/>
      <c r="R112" s="27" t="str">
        <f t="shared" si="17"/>
        <v/>
      </c>
      <c r="S112" s="20" t="str">
        <f t="shared" si="18"/>
        <v/>
      </c>
      <c r="T112" s="20" t="str">
        <f t="shared" si="16"/>
        <v/>
      </c>
    </row>
    <row r="113" spans="1:20" ht="13.5" customHeight="1">
      <c r="A113" s="20"/>
      <c r="B113" s="20"/>
      <c r="C113" s="19"/>
      <c r="D113" s="67"/>
      <c r="E113" s="87" t="str">
        <f t="shared" si="19"/>
        <v/>
      </c>
      <c r="F113" s="19"/>
      <c r="G113" s="88"/>
      <c r="H113" s="88"/>
      <c r="I113" s="40"/>
      <c r="J113" s="40"/>
      <c r="K113" s="40"/>
      <c r="L113" s="40"/>
      <c r="M113" s="40"/>
      <c r="N113" s="40"/>
      <c r="O113" s="40"/>
      <c r="P113" s="40"/>
      <c r="Q113" s="40"/>
      <c r="R113" s="27" t="str">
        <f t="shared" si="17"/>
        <v/>
      </c>
      <c r="S113" s="20" t="str">
        <f t="shared" si="18"/>
        <v/>
      </c>
      <c r="T113" s="20" t="str">
        <f t="shared" si="16"/>
        <v/>
      </c>
    </row>
    <row r="114" spans="1:20" ht="13.5" customHeight="1">
      <c r="A114" s="20"/>
      <c r="B114" s="20"/>
      <c r="C114" s="19"/>
      <c r="D114" s="67"/>
      <c r="E114" s="87" t="str">
        <f t="shared" si="19"/>
        <v/>
      </c>
      <c r="F114" s="19"/>
      <c r="G114" s="88"/>
      <c r="H114" s="88"/>
      <c r="I114" s="40"/>
      <c r="J114" s="40"/>
      <c r="K114" s="40"/>
      <c r="L114" s="40"/>
      <c r="M114" s="40"/>
      <c r="N114" s="40"/>
      <c r="O114" s="40"/>
      <c r="P114" s="40"/>
      <c r="Q114" s="40"/>
      <c r="R114" s="27" t="str">
        <f t="shared" si="17"/>
        <v/>
      </c>
      <c r="S114" s="20" t="str">
        <f t="shared" si="18"/>
        <v/>
      </c>
      <c r="T114" s="20" t="str">
        <f t="shared" si="16"/>
        <v/>
      </c>
    </row>
    <row r="115" spans="1:20" ht="13.5" customHeight="1">
      <c r="A115" s="20"/>
      <c r="B115" s="20"/>
      <c r="C115" s="19"/>
      <c r="D115" s="67"/>
      <c r="E115" s="87" t="str">
        <f t="shared" si="19"/>
        <v/>
      </c>
      <c r="F115" s="19"/>
      <c r="G115" s="88"/>
      <c r="H115" s="88"/>
      <c r="I115" s="40"/>
      <c r="J115" s="40"/>
      <c r="K115" s="40"/>
      <c r="L115" s="40"/>
      <c r="M115" s="40"/>
      <c r="N115" s="40"/>
      <c r="O115" s="40"/>
      <c r="P115" s="40"/>
      <c r="Q115" s="40"/>
      <c r="R115" s="27" t="str">
        <f t="shared" si="17"/>
        <v/>
      </c>
      <c r="S115" s="20" t="str">
        <f t="shared" si="18"/>
        <v/>
      </c>
      <c r="T115" s="20" t="str">
        <f t="shared" si="16"/>
        <v/>
      </c>
    </row>
    <row r="116" spans="1:20" ht="13.5" customHeight="1">
      <c r="A116" s="20"/>
      <c r="B116" s="20"/>
      <c r="C116" s="19"/>
      <c r="D116" s="67"/>
      <c r="E116" s="87" t="str">
        <f t="shared" si="19"/>
        <v/>
      </c>
      <c r="F116" s="19"/>
      <c r="G116" s="88"/>
      <c r="H116" s="88"/>
      <c r="I116" s="40"/>
      <c r="J116" s="40"/>
      <c r="K116" s="40"/>
      <c r="L116" s="40"/>
      <c r="M116" s="40"/>
      <c r="N116" s="40"/>
      <c r="O116" s="40"/>
      <c r="P116" s="40"/>
      <c r="Q116" s="40"/>
      <c r="R116" s="27" t="str">
        <f t="shared" si="17"/>
        <v/>
      </c>
      <c r="S116" s="20" t="str">
        <f t="shared" si="18"/>
        <v/>
      </c>
      <c r="T116" s="20" t="str">
        <f t="shared" si="16"/>
        <v/>
      </c>
    </row>
    <row r="117" spans="1:20" ht="13.5" customHeight="1">
      <c r="A117" s="20"/>
      <c r="B117" s="20"/>
      <c r="C117" s="19"/>
      <c r="D117" s="67"/>
      <c r="E117" s="87" t="str">
        <f t="shared" si="19"/>
        <v/>
      </c>
      <c r="F117" s="19"/>
      <c r="G117" s="88"/>
      <c r="H117" s="88"/>
      <c r="I117" s="40"/>
      <c r="J117" s="40"/>
      <c r="K117" s="40"/>
      <c r="L117" s="40"/>
      <c r="M117" s="40"/>
      <c r="N117" s="40"/>
      <c r="O117" s="40"/>
      <c r="P117" s="40"/>
      <c r="Q117" s="40"/>
      <c r="R117" s="27" t="str">
        <f t="shared" si="17"/>
        <v/>
      </c>
      <c r="S117" s="20" t="str">
        <f t="shared" si="18"/>
        <v/>
      </c>
      <c r="T117" s="20" t="str">
        <f t="shared" si="16"/>
        <v/>
      </c>
    </row>
    <row r="118" spans="1:20" ht="13.5" customHeight="1">
      <c r="A118" s="20"/>
      <c r="B118" s="20"/>
      <c r="C118" s="19"/>
      <c r="D118" s="67"/>
      <c r="E118" s="87" t="str">
        <f t="shared" si="19"/>
        <v/>
      </c>
      <c r="F118" s="19"/>
      <c r="G118" s="88"/>
      <c r="H118" s="88"/>
      <c r="I118" s="40"/>
      <c r="J118" s="40"/>
      <c r="K118" s="40"/>
      <c r="L118" s="40"/>
      <c r="M118" s="40"/>
      <c r="N118" s="40"/>
      <c r="O118" s="40"/>
      <c r="P118" s="40"/>
      <c r="Q118" s="40"/>
      <c r="R118" s="27" t="str">
        <f t="shared" si="17"/>
        <v/>
      </c>
      <c r="S118" s="20" t="str">
        <f t="shared" si="18"/>
        <v/>
      </c>
      <c r="T118" s="20" t="str">
        <f t="shared" si="16"/>
        <v/>
      </c>
    </row>
    <row r="119" spans="1:20" ht="13.5" customHeight="1">
      <c r="A119" s="20"/>
      <c r="B119" s="20"/>
      <c r="C119" s="19"/>
      <c r="D119" s="67"/>
      <c r="E119" s="87" t="str">
        <f t="shared" si="19"/>
        <v/>
      </c>
      <c r="F119" s="19"/>
      <c r="G119" s="88"/>
      <c r="H119" s="88"/>
      <c r="I119" s="40"/>
      <c r="J119" s="40"/>
      <c r="K119" s="40"/>
      <c r="L119" s="40"/>
      <c r="M119" s="40"/>
      <c r="N119" s="40"/>
      <c r="O119" s="40"/>
      <c r="P119" s="40"/>
      <c r="Q119" s="40"/>
      <c r="R119" s="27" t="str">
        <f t="shared" si="17"/>
        <v/>
      </c>
      <c r="S119" s="20" t="str">
        <f t="shared" si="18"/>
        <v/>
      </c>
      <c r="T119" s="20" t="str">
        <f t="shared" si="16"/>
        <v/>
      </c>
    </row>
    <row r="120" spans="1:20" ht="13.5" customHeight="1">
      <c r="A120" s="20"/>
      <c r="B120" s="20"/>
      <c r="C120" s="19"/>
      <c r="D120" s="67"/>
      <c r="E120" s="87" t="str">
        <f t="shared" si="19"/>
        <v/>
      </c>
      <c r="F120" s="19"/>
      <c r="G120" s="88"/>
      <c r="H120" s="88"/>
      <c r="I120" s="40"/>
      <c r="J120" s="40"/>
      <c r="K120" s="40"/>
      <c r="L120" s="40"/>
      <c r="M120" s="40"/>
      <c r="N120" s="40"/>
      <c r="O120" s="40"/>
      <c r="P120" s="40"/>
      <c r="Q120" s="40"/>
      <c r="R120" s="27" t="str">
        <f t="shared" si="17"/>
        <v/>
      </c>
      <c r="S120" s="20" t="str">
        <f t="shared" si="18"/>
        <v/>
      </c>
      <c r="T120" s="20" t="str">
        <f t="shared" si="16"/>
        <v/>
      </c>
    </row>
    <row r="121" spans="1:20" ht="13.5" customHeight="1">
      <c r="A121" s="20"/>
      <c r="B121" s="20"/>
      <c r="C121" s="19"/>
      <c r="D121" s="67"/>
      <c r="E121" s="87" t="str">
        <f t="shared" si="19"/>
        <v/>
      </c>
      <c r="F121" s="19"/>
      <c r="G121" s="88"/>
      <c r="H121" s="88"/>
      <c r="I121" s="40"/>
      <c r="J121" s="40"/>
      <c r="K121" s="40"/>
      <c r="L121" s="40"/>
      <c r="M121" s="40"/>
      <c r="N121" s="40"/>
      <c r="O121" s="40"/>
      <c r="P121" s="40"/>
      <c r="Q121" s="40"/>
      <c r="R121" s="27" t="str">
        <f t="shared" si="17"/>
        <v/>
      </c>
      <c r="S121" s="20" t="str">
        <f t="shared" si="18"/>
        <v/>
      </c>
      <c r="T121" s="20" t="str">
        <f t="shared" si="16"/>
        <v/>
      </c>
    </row>
    <row r="122" spans="1:20" ht="13.5" customHeight="1">
      <c r="A122" s="20"/>
      <c r="B122" s="20"/>
      <c r="C122" s="19"/>
      <c r="D122" s="67"/>
      <c r="E122" s="87" t="str">
        <f t="shared" si="19"/>
        <v/>
      </c>
      <c r="F122" s="19"/>
      <c r="G122" s="88"/>
      <c r="H122" s="88"/>
      <c r="I122" s="40"/>
      <c r="J122" s="40"/>
      <c r="K122" s="40"/>
      <c r="L122" s="40"/>
      <c r="M122" s="40"/>
      <c r="N122" s="40"/>
      <c r="O122" s="40"/>
      <c r="P122" s="40"/>
      <c r="Q122" s="40"/>
      <c r="R122" s="27" t="str">
        <f t="shared" si="17"/>
        <v/>
      </c>
      <c r="S122" s="20" t="str">
        <f t="shared" si="18"/>
        <v/>
      </c>
      <c r="T122" s="20" t="str">
        <f t="shared" si="16"/>
        <v/>
      </c>
    </row>
    <row r="123" spans="1:20" ht="13.5" customHeight="1">
      <c r="A123" s="20"/>
      <c r="B123" s="20"/>
      <c r="C123" s="19"/>
      <c r="D123" s="67"/>
      <c r="E123" s="87" t="str">
        <f t="shared" si="19"/>
        <v/>
      </c>
      <c r="F123" s="19"/>
      <c r="G123" s="88"/>
      <c r="H123" s="88"/>
      <c r="I123" s="40"/>
      <c r="J123" s="40"/>
      <c r="K123" s="40"/>
      <c r="L123" s="40"/>
      <c r="M123" s="40"/>
      <c r="N123" s="40"/>
      <c r="O123" s="40"/>
      <c r="P123" s="40"/>
      <c r="Q123" s="40"/>
      <c r="R123" s="27" t="str">
        <f t="shared" si="17"/>
        <v/>
      </c>
      <c r="S123" s="20" t="str">
        <f t="shared" si="18"/>
        <v/>
      </c>
      <c r="T123" s="20" t="str">
        <f t="shared" si="16"/>
        <v/>
      </c>
    </row>
    <row r="124" spans="1:20" ht="13.5" customHeight="1">
      <c r="A124" s="20"/>
      <c r="B124" s="20"/>
      <c r="C124" s="19"/>
      <c r="D124" s="67"/>
      <c r="E124" s="87" t="str">
        <f t="shared" si="19"/>
        <v/>
      </c>
      <c r="F124" s="19"/>
      <c r="G124" s="88"/>
      <c r="H124" s="88"/>
      <c r="I124" s="40"/>
      <c r="J124" s="40"/>
      <c r="K124" s="40"/>
      <c r="L124" s="40"/>
      <c r="M124" s="40"/>
      <c r="N124" s="40"/>
      <c r="O124" s="40"/>
      <c r="P124" s="40"/>
      <c r="Q124" s="40"/>
      <c r="R124" s="27" t="str">
        <f t="shared" si="17"/>
        <v/>
      </c>
      <c r="S124" s="20" t="str">
        <f t="shared" si="18"/>
        <v/>
      </c>
      <c r="T124" s="20" t="str">
        <f t="shared" si="16"/>
        <v/>
      </c>
    </row>
    <row r="125" spans="1:20" ht="13.5" customHeight="1">
      <c r="A125" s="20"/>
      <c r="B125" s="20"/>
      <c r="C125" s="19"/>
      <c r="D125" s="67"/>
      <c r="E125" s="87" t="str">
        <f t="shared" si="19"/>
        <v/>
      </c>
      <c r="F125" s="19"/>
      <c r="G125" s="88"/>
      <c r="H125" s="88"/>
      <c r="I125" s="40"/>
      <c r="J125" s="40"/>
      <c r="K125" s="40"/>
      <c r="L125" s="40"/>
      <c r="M125" s="40"/>
      <c r="N125" s="40"/>
      <c r="O125" s="40"/>
      <c r="P125" s="40"/>
      <c r="Q125" s="40"/>
      <c r="R125" s="27" t="str">
        <f t="shared" si="17"/>
        <v/>
      </c>
      <c r="S125" s="20" t="str">
        <f t="shared" si="18"/>
        <v/>
      </c>
      <c r="T125" s="20" t="str">
        <f t="shared" si="16"/>
        <v/>
      </c>
    </row>
    <row r="126" spans="1:20" ht="13.5" customHeight="1">
      <c r="A126" s="20"/>
      <c r="B126" s="20"/>
      <c r="C126" s="19"/>
      <c r="D126" s="67"/>
      <c r="E126" s="87" t="str">
        <f t="shared" si="19"/>
        <v/>
      </c>
      <c r="F126" s="19"/>
      <c r="G126" s="88"/>
      <c r="H126" s="88"/>
      <c r="I126" s="40"/>
      <c r="J126" s="40"/>
      <c r="K126" s="40"/>
      <c r="L126" s="40"/>
      <c r="M126" s="40"/>
      <c r="N126" s="40"/>
      <c r="O126" s="40"/>
      <c r="P126" s="40"/>
      <c r="Q126" s="40"/>
      <c r="R126" s="27" t="str">
        <f t="shared" si="17"/>
        <v/>
      </c>
      <c r="S126" s="20" t="str">
        <f t="shared" si="18"/>
        <v/>
      </c>
      <c r="T126" s="20" t="str">
        <f t="shared" si="16"/>
        <v/>
      </c>
    </row>
    <row r="127" spans="1:20" ht="13.5" customHeight="1">
      <c r="A127" s="20"/>
      <c r="B127" s="20"/>
      <c r="C127" s="19"/>
      <c r="D127" s="67"/>
      <c r="E127" s="87" t="str">
        <f t="shared" si="19"/>
        <v/>
      </c>
      <c r="F127" s="19"/>
      <c r="G127" s="88"/>
      <c r="H127" s="88"/>
      <c r="I127" s="40"/>
      <c r="J127" s="40"/>
      <c r="K127" s="40"/>
      <c r="L127" s="40"/>
      <c r="M127" s="40"/>
      <c r="N127" s="40"/>
      <c r="O127" s="40"/>
      <c r="P127" s="40"/>
      <c r="Q127" s="40"/>
      <c r="R127" s="27" t="str">
        <f t="shared" si="17"/>
        <v/>
      </c>
      <c r="S127" s="20" t="str">
        <f t="shared" si="18"/>
        <v/>
      </c>
      <c r="T127" s="20" t="str">
        <f t="shared" si="16"/>
        <v/>
      </c>
    </row>
    <row r="128" spans="1:20" ht="13.5" customHeight="1">
      <c r="A128" s="20"/>
      <c r="B128" s="20"/>
      <c r="C128" s="19"/>
      <c r="D128" s="67"/>
      <c r="E128" s="87" t="str">
        <f t="shared" si="19"/>
        <v/>
      </c>
      <c r="F128" s="19"/>
      <c r="G128" s="88"/>
      <c r="H128" s="88"/>
      <c r="I128" s="40"/>
      <c r="J128" s="40"/>
      <c r="K128" s="40"/>
      <c r="L128" s="40"/>
      <c r="M128" s="40"/>
      <c r="N128" s="40"/>
      <c r="O128" s="40"/>
      <c r="P128" s="40"/>
      <c r="Q128" s="40"/>
      <c r="R128" s="27" t="str">
        <f t="shared" si="17"/>
        <v/>
      </c>
      <c r="S128" s="20" t="str">
        <f t="shared" si="18"/>
        <v/>
      </c>
      <c r="T128" s="20" t="str">
        <f t="shared" si="16"/>
        <v/>
      </c>
    </row>
    <row r="129" spans="1:20" ht="13.5" customHeight="1">
      <c r="A129" s="20"/>
      <c r="B129" s="20"/>
      <c r="C129" s="19"/>
      <c r="D129" s="67"/>
      <c r="E129" s="87" t="str">
        <f t="shared" si="19"/>
        <v/>
      </c>
      <c r="F129" s="19"/>
      <c r="G129" s="88"/>
      <c r="H129" s="88"/>
      <c r="I129" s="40"/>
      <c r="J129" s="40"/>
      <c r="K129" s="40"/>
      <c r="L129" s="40"/>
      <c r="M129" s="40"/>
      <c r="N129" s="40"/>
      <c r="O129" s="40"/>
      <c r="P129" s="40"/>
      <c r="Q129" s="40"/>
      <c r="R129" s="27" t="str">
        <f t="shared" si="17"/>
        <v/>
      </c>
      <c r="S129" s="20" t="str">
        <f t="shared" si="18"/>
        <v/>
      </c>
      <c r="T129" s="20" t="str">
        <f t="shared" si="16"/>
        <v/>
      </c>
    </row>
    <row r="130" spans="1:20" ht="13.5" customHeight="1">
      <c r="A130" s="20"/>
      <c r="B130" s="20"/>
      <c r="C130" s="19"/>
      <c r="D130" s="67"/>
      <c r="E130" s="87" t="str">
        <f t="shared" si="19"/>
        <v/>
      </c>
      <c r="F130" s="19"/>
      <c r="G130" s="88"/>
      <c r="H130" s="88"/>
      <c r="I130" s="40"/>
      <c r="J130" s="40"/>
      <c r="K130" s="40"/>
      <c r="L130" s="40"/>
      <c r="M130" s="40"/>
      <c r="N130" s="40"/>
      <c r="O130" s="40"/>
      <c r="P130" s="40"/>
      <c r="Q130" s="40"/>
      <c r="R130" s="27" t="str">
        <f t="shared" si="17"/>
        <v/>
      </c>
      <c r="S130" s="20" t="str">
        <f t="shared" si="18"/>
        <v/>
      </c>
      <c r="T130" s="20" t="str">
        <f t="shared" si="16"/>
        <v/>
      </c>
    </row>
    <row r="131" spans="1:20" ht="13.5" customHeight="1">
      <c r="A131" s="20"/>
      <c r="B131" s="20"/>
      <c r="C131" s="19"/>
      <c r="D131" s="67"/>
      <c r="E131" s="87" t="str">
        <f t="shared" si="19"/>
        <v/>
      </c>
      <c r="F131" s="19"/>
      <c r="G131" s="88"/>
      <c r="H131" s="88"/>
      <c r="I131" s="40"/>
      <c r="J131" s="40"/>
      <c r="K131" s="40"/>
      <c r="L131" s="40"/>
      <c r="M131" s="40"/>
      <c r="N131" s="40"/>
      <c r="O131" s="40"/>
      <c r="P131" s="40"/>
      <c r="Q131" s="40"/>
      <c r="R131" s="27" t="str">
        <f t="shared" si="17"/>
        <v/>
      </c>
      <c r="S131" s="20" t="str">
        <f t="shared" si="18"/>
        <v/>
      </c>
      <c r="T131" s="20" t="str">
        <f t="shared" si="16"/>
        <v/>
      </c>
    </row>
    <row r="132" spans="1:20" ht="13.5" customHeight="1">
      <c r="A132" s="20"/>
      <c r="B132" s="20"/>
      <c r="C132" s="19"/>
      <c r="D132" s="67"/>
      <c r="E132" s="87" t="str">
        <f t="shared" si="19"/>
        <v/>
      </c>
      <c r="F132" s="19"/>
      <c r="G132" s="88"/>
      <c r="H132" s="88"/>
      <c r="I132" s="40"/>
      <c r="J132" s="40"/>
      <c r="K132" s="40"/>
      <c r="L132" s="40"/>
      <c r="M132" s="40"/>
      <c r="N132" s="40"/>
      <c r="O132" s="40"/>
      <c r="P132" s="40"/>
      <c r="Q132" s="40"/>
      <c r="R132" s="27" t="str">
        <f t="shared" si="17"/>
        <v/>
      </c>
      <c r="S132" s="20" t="str">
        <f t="shared" si="18"/>
        <v/>
      </c>
      <c r="T132" s="20" t="str">
        <f t="shared" si="16"/>
        <v/>
      </c>
    </row>
    <row r="133" spans="1:20" ht="13.5" customHeight="1">
      <c r="A133" s="20"/>
      <c r="B133" s="20"/>
      <c r="C133" s="19"/>
      <c r="D133" s="67"/>
      <c r="E133" s="87" t="str">
        <f t="shared" si="19"/>
        <v/>
      </c>
      <c r="F133" s="19"/>
      <c r="G133" s="88"/>
      <c r="H133" s="88"/>
      <c r="I133" s="40"/>
      <c r="J133" s="40"/>
      <c r="K133" s="40"/>
      <c r="L133" s="40"/>
      <c r="M133" s="40"/>
      <c r="N133" s="40"/>
      <c r="O133" s="40"/>
      <c r="P133" s="40"/>
      <c r="Q133" s="40"/>
      <c r="R133" s="27" t="str">
        <f t="shared" si="17"/>
        <v/>
      </c>
      <c r="S133" s="20" t="str">
        <f t="shared" si="18"/>
        <v/>
      </c>
      <c r="T133" s="20" t="str">
        <f t="shared" si="16"/>
        <v/>
      </c>
    </row>
    <row r="134" spans="1:20" ht="13.5" customHeight="1">
      <c r="A134" s="20"/>
      <c r="B134" s="20"/>
      <c r="C134" s="19"/>
      <c r="D134" s="67"/>
      <c r="E134" s="87" t="str">
        <f t="shared" si="19"/>
        <v/>
      </c>
      <c r="F134" s="19"/>
      <c r="G134" s="88"/>
      <c r="H134" s="88"/>
      <c r="I134" s="40"/>
      <c r="J134" s="40"/>
      <c r="K134" s="40"/>
      <c r="L134" s="40"/>
      <c r="M134" s="40"/>
      <c r="N134" s="40"/>
      <c r="O134" s="40"/>
      <c r="P134" s="40"/>
      <c r="Q134" s="40"/>
      <c r="R134" s="27" t="str">
        <f t="shared" si="17"/>
        <v/>
      </c>
      <c r="S134" s="20" t="str">
        <f t="shared" si="18"/>
        <v/>
      </c>
      <c r="T134" s="20" t="str">
        <f t="shared" si="16"/>
        <v/>
      </c>
    </row>
    <row r="135" spans="1:20" ht="13.5" customHeight="1">
      <c r="A135" s="20"/>
      <c r="B135" s="20"/>
      <c r="C135" s="19"/>
      <c r="D135" s="67"/>
      <c r="E135" s="87" t="str">
        <f t="shared" si="19"/>
        <v/>
      </c>
      <c r="F135" s="19"/>
      <c r="G135" s="88"/>
      <c r="H135" s="88"/>
      <c r="I135" s="40"/>
      <c r="J135" s="40"/>
      <c r="K135" s="40"/>
      <c r="L135" s="40"/>
      <c r="M135" s="40"/>
      <c r="N135" s="40"/>
      <c r="O135" s="40"/>
      <c r="P135" s="40"/>
      <c r="Q135" s="40"/>
      <c r="R135" s="27" t="str">
        <f t="shared" si="17"/>
        <v/>
      </c>
      <c r="S135" s="20" t="str">
        <f t="shared" si="18"/>
        <v/>
      </c>
      <c r="T135" s="20" t="str">
        <f t="shared" si="16"/>
        <v/>
      </c>
    </row>
    <row r="136" spans="1:20" ht="13.5" customHeight="1">
      <c r="A136" s="20"/>
      <c r="B136" s="20"/>
      <c r="C136" s="19"/>
      <c r="D136" s="67"/>
      <c r="E136" s="87" t="str">
        <f t="shared" si="19"/>
        <v/>
      </c>
      <c r="F136" s="19"/>
      <c r="G136" s="88"/>
      <c r="H136" s="88"/>
      <c r="I136" s="40"/>
      <c r="J136" s="40"/>
      <c r="K136" s="40"/>
      <c r="L136" s="40"/>
      <c r="M136" s="40"/>
      <c r="N136" s="40"/>
      <c r="O136" s="40"/>
      <c r="P136" s="40"/>
      <c r="Q136" s="40"/>
      <c r="R136" s="27" t="str">
        <f t="shared" si="17"/>
        <v/>
      </c>
      <c r="S136" s="20" t="str">
        <f t="shared" si="18"/>
        <v/>
      </c>
      <c r="T136" s="20" t="str">
        <f t="shared" si="16"/>
        <v/>
      </c>
    </row>
    <row r="137" spans="1:20" ht="13.5" customHeight="1">
      <c r="A137" s="20"/>
      <c r="B137" s="20"/>
      <c r="C137" s="19"/>
      <c r="D137" s="67"/>
      <c r="E137" s="87" t="str">
        <f t="shared" si="19"/>
        <v/>
      </c>
      <c r="F137" s="19"/>
      <c r="G137" s="88"/>
      <c r="H137" s="88"/>
      <c r="I137" s="40"/>
      <c r="J137" s="40"/>
      <c r="K137" s="40"/>
      <c r="L137" s="40"/>
      <c r="M137" s="40"/>
      <c r="N137" s="40"/>
      <c r="O137" s="40"/>
      <c r="P137" s="40"/>
      <c r="Q137" s="40"/>
      <c r="R137" s="27" t="str">
        <f t="shared" si="17"/>
        <v/>
      </c>
      <c r="S137" s="20" t="str">
        <f t="shared" si="18"/>
        <v/>
      </c>
      <c r="T137" s="20" t="str">
        <f t="shared" si="16"/>
        <v/>
      </c>
    </row>
    <row r="138" spans="1:20" ht="13.5" customHeight="1">
      <c r="A138" s="20"/>
      <c r="B138" s="20"/>
      <c r="C138" s="19"/>
      <c r="D138" s="67"/>
      <c r="E138" s="87" t="str">
        <f t="shared" si="19"/>
        <v/>
      </c>
      <c r="F138" s="19"/>
      <c r="G138" s="88"/>
      <c r="H138" s="88"/>
      <c r="I138" s="40"/>
      <c r="J138" s="40"/>
      <c r="K138" s="40"/>
      <c r="L138" s="40"/>
      <c r="M138" s="40"/>
      <c r="N138" s="40"/>
      <c r="O138" s="40"/>
      <c r="P138" s="40"/>
      <c r="Q138" s="40"/>
      <c r="R138" s="27" t="str">
        <f t="shared" si="17"/>
        <v/>
      </c>
      <c r="S138" s="20" t="str">
        <f t="shared" si="18"/>
        <v/>
      </c>
      <c r="T138" s="20" t="str">
        <f t="shared" si="16"/>
        <v/>
      </c>
    </row>
    <row r="139" spans="1:20" ht="13.5" customHeight="1">
      <c r="A139" s="20"/>
      <c r="B139" s="20"/>
      <c r="C139" s="19"/>
      <c r="D139" s="67"/>
      <c r="E139" s="87" t="str">
        <f t="shared" si="19"/>
        <v/>
      </c>
      <c r="F139" s="19"/>
      <c r="G139" s="88"/>
      <c r="H139" s="88"/>
      <c r="I139" s="40"/>
      <c r="J139" s="40"/>
      <c r="K139" s="40"/>
      <c r="L139" s="40"/>
      <c r="M139" s="40"/>
      <c r="N139" s="40"/>
      <c r="O139" s="40"/>
      <c r="P139" s="40"/>
      <c r="Q139" s="40"/>
      <c r="R139" s="27" t="str">
        <f t="shared" si="17"/>
        <v/>
      </c>
      <c r="S139" s="20" t="str">
        <f t="shared" si="18"/>
        <v/>
      </c>
      <c r="T139" s="20" t="str">
        <f t="shared" ref="T139:T152" si="20">R139&amp;S139</f>
        <v/>
      </c>
    </row>
    <row r="140" spans="1:20" ht="13.5" customHeight="1">
      <c r="A140" s="20"/>
      <c r="B140" s="20"/>
      <c r="C140" s="19"/>
      <c r="D140" s="67"/>
      <c r="E140" s="87" t="str">
        <f t="shared" si="19"/>
        <v/>
      </c>
      <c r="F140" s="19"/>
      <c r="G140" s="88"/>
      <c r="H140" s="88"/>
      <c r="I140" s="40"/>
      <c r="J140" s="40"/>
      <c r="K140" s="40"/>
      <c r="L140" s="40"/>
      <c r="M140" s="40"/>
      <c r="N140" s="40"/>
      <c r="O140" s="40"/>
      <c r="P140" s="40"/>
      <c r="Q140" s="40"/>
      <c r="R140" s="27" t="str">
        <f t="shared" si="17"/>
        <v/>
      </c>
      <c r="S140" s="20" t="str">
        <f t="shared" si="18"/>
        <v/>
      </c>
      <c r="T140" s="20" t="str">
        <f t="shared" si="20"/>
        <v/>
      </c>
    </row>
    <row r="141" spans="1:20" ht="13.5" customHeight="1">
      <c r="A141" s="20"/>
      <c r="B141" s="20"/>
      <c r="C141" s="19"/>
      <c r="D141" s="67"/>
      <c r="E141" s="87" t="str">
        <f t="shared" si="19"/>
        <v/>
      </c>
      <c r="F141" s="19"/>
      <c r="G141" s="88"/>
      <c r="H141" s="88"/>
      <c r="I141" s="40"/>
      <c r="J141" s="40"/>
      <c r="K141" s="40"/>
      <c r="L141" s="40"/>
      <c r="M141" s="40"/>
      <c r="N141" s="40"/>
      <c r="O141" s="40"/>
      <c r="P141" s="40"/>
      <c r="Q141" s="40"/>
      <c r="R141" s="27" t="str">
        <f t="shared" si="17"/>
        <v/>
      </c>
      <c r="S141" s="20" t="str">
        <f t="shared" si="18"/>
        <v/>
      </c>
      <c r="T141" s="20" t="str">
        <f t="shared" si="20"/>
        <v/>
      </c>
    </row>
    <row r="142" spans="1:20" ht="13.5" customHeight="1">
      <c r="A142" s="20"/>
      <c r="B142" s="20"/>
      <c r="C142" s="19"/>
      <c r="D142" s="67"/>
      <c r="E142" s="87" t="str">
        <f t="shared" si="19"/>
        <v/>
      </c>
      <c r="F142" s="19"/>
      <c r="G142" s="88"/>
      <c r="H142" s="88"/>
      <c r="I142" s="40"/>
      <c r="J142" s="40"/>
      <c r="K142" s="40"/>
      <c r="L142" s="40"/>
      <c r="M142" s="40"/>
      <c r="N142" s="40"/>
      <c r="O142" s="40"/>
      <c r="P142" s="40"/>
      <c r="Q142" s="40"/>
      <c r="R142" s="27" t="str">
        <f t="shared" si="17"/>
        <v/>
      </c>
      <c r="S142" s="20" t="str">
        <f t="shared" si="18"/>
        <v/>
      </c>
      <c r="T142" s="20" t="str">
        <f t="shared" si="20"/>
        <v/>
      </c>
    </row>
    <row r="143" spans="1:20" ht="13.5" customHeight="1">
      <c r="A143" s="20"/>
      <c r="B143" s="20"/>
      <c r="C143" s="19"/>
      <c r="D143" s="67"/>
      <c r="E143" s="87" t="str">
        <f t="shared" si="19"/>
        <v/>
      </c>
      <c r="F143" s="19"/>
      <c r="G143" s="88"/>
      <c r="H143" s="88"/>
      <c r="I143" s="40"/>
      <c r="J143" s="40"/>
      <c r="K143" s="40"/>
      <c r="L143" s="40"/>
      <c r="M143" s="40"/>
      <c r="N143" s="40"/>
      <c r="O143" s="40"/>
      <c r="P143" s="40"/>
      <c r="Q143" s="40"/>
      <c r="R143" s="27" t="str">
        <f t="shared" si="17"/>
        <v/>
      </c>
      <c r="S143" s="20" t="str">
        <f t="shared" si="18"/>
        <v/>
      </c>
      <c r="T143" s="20" t="str">
        <f t="shared" si="20"/>
        <v/>
      </c>
    </row>
    <row r="144" spans="1:20" ht="13.5" customHeight="1">
      <c r="A144" s="20"/>
      <c r="B144" s="20"/>
      <c r="C144" s="19"/>
      <c r="D144" s="67"/>
      <c r="E144" s="87" t="str">
        <f t="shared" si="19"/>
        <v/>
      </c>
      <c r="F144" s="19"/>
      <c r="G144" s="88"/>
      <c r="H144" s="88"/>
      <c r="I144" s="40"/>
      <c r="J144" s="40"/>
      <c r="K144" s="40"/>
      <c r="L144" s="40"/>
      <c r="M144" s="40"/>
      <c r="N144" s="40"/>
      <c r="O144" s="40"/>
      <c r="P144" s="40"/>
      <c r="Q144" s="40"/>
      <c r="R144" s="27" t="str">
        <f t="shared" si="17"/>
        <v/>
      </c>
      <c r="S144" s="20" t="str">
        <f t="shared" si="18"/>
        <v/>
      </c>
      <c r="T144" s="20" t="str">
        <f t="shared" si="20"/>
        <v/>
      </c>
    </row>
    <row r="145" spans="1:20" ht="13.5" customHeight="1">
      <c r="A145" s="20"/>
      <c r="B145" s="20"/>
      <c r="C145" s="19"/>
      <c r="D145" s="67"/>
      <c r="E145" s="87" t="str">
        <f t="shared" si="19"/>
        <v/>
      </c>
      <c r="F145" s="19"/>
      <c r="G145" s="88"/>
      <c r="H145" s="88"/>
      <c r="I145" s="40"/>
      <c r="J145" s="40"/>
      <c r="K145" s="40"/>
      <c r="L145" s="40"/>
      <c r="M145" s="40"/>
      <c r="N145" s="40"/>
      <c r="O145" s="40"/>
      <c r="P145" s="40"/>
      <c r="Q145" s="40"/>
      <c r="R145" s="27" t="str">
        <f t="shared" si="17"/>
        <v/>
      </c>
      <c r="S145" s="20" t="str">
        <f t="shared" si="18"/>
        <v/>
      </c>
      <c r="T145" s="20" t="str">
        <f t="shared" si="20"/>
        <v/>
      </c>
    </row>
    <row r="146" spans="1:20" ht="13.5" customHeight="1">
      <c r="A146" s="20"/>
      <c r="B146" s="20"/>
      <c r="C146" s="19"/>
      <c r="D146" s="67"/>
      <c r="E146" s="87" t="str">
        <f t="shared" si="19"/>
        <v/>
      </c>
      <c r="F146" s="19"/>
      <c r="G146" s="88"/>
      <c r="H146" s="88"/>
      <c r="I146" s="40"/>
      <c r="J146" s="40"/>
      <c r="K146" s="40"/>
      <c r="L146" s="40"/>
      <c r="M146" s="40"/>
      <c r="N146" s="40"/>
      <c r="O146" s="40"/>
      <c r="P146" s="40"/>
      <c r="Q146" s="40"/>
      <c r="R146" s="27" t="str">
        <f t="shared" si="17"/>
        <v/>
      </c>
      <c r="S146" s="20" t="str">
        <f t="shared" si="18"/>
        <v/>
      </c>
      <c r="T146" s="20" t="str">
        <f t="shared" si="20"/>
        <v/>
      </c>
    </row>
    <row r="147" spans="1:20" ht="13.5" customHeight="1">
      <c r="A147" s="20"/>
      <c r="B147" s="20"/>
      <c r="C147" s="19"/>
      <c r="D147" s="67"/>
      <c r="E147" s="87" t="str">
        <f t="shared" si="19"/>
        <v/>
      </c>
      <c r="F147" s="19"/>
      <c r="G147" s="88"/>
      <c r="H147" s="88"/>
      <c r="I147" s="40"/>
      <c r="J147" s="40"/>
      <c r="K147" s="40"/>
      <c r="L147" s="40"/>
      <c r="M147" s="40"/>
      <c r="N147" s="40"/>
      <c r="O147" s="40"/>
      <c r="P147" s="40"/>
      <c r="Q147" s="40"/>
      <c r="R147" s="27" t="str">
        <f t="shared" si="17"/>
        <v/>
      </c>
      <c r="S147" s="20" t="str">
        <f t="shared" si="18"/>
        <v/>
      </c>
      <c r="T147" s="20" t="str">
        <f t="shared" si="20"/>
        <v/>
      </c>
    </row>
    <row r="148" spans="1:20" ht="13.5" customHeight="1">
      <c r="A148" s="20"/>
      <c r="B148" s="20"/>
      <c r="C148" s="19"/>
      <c r="D148" s="67"/>
      <c r="E148" s="87" t="str">
        <f t="shared" si="19"/>
        <v/>
      </c>
      <c r="F148" s="19"/>
      <c r="G148" s="88"/>
      <c r="H148" s="88"/>
      <c r="I148" s="40"/>
      <c r="J148" s="40"/>
      <c r="K148" s="40"/>
      <c r="L148" s="40"/>
      <c r="M148" s="40"/>
      <c r="N148" s="40"/>
      <c r="O148" s="40"/>
      <c r="P148" s="40"/>
      <c r="Q148" s="40"/>
      <c r="R148" s="27" t="str">
        <f t="shared" si="17"/>
        <v/>
      </c>
      <c r="S148" s="20" t="str">
        <f t="shared" si="18"/>
        <v/>
      </c>
      <c r="T148" s="20" t="str">
        <f t="shared" si="20"/>
        <v/>
      </c>
    </row>
    <row r="149" spans="1:20" ht="13.5" customHeight="1">
      <c r="A149" s="20"/>
      <c r="B149" s="20"/>
      <c r="C149" s="19"/>
      <c r="D149" s="67"/>
      <c r="E149" s="87" t="str">
        <f t="shared" si="19"/>
        <v/>
      </c>
      <c r="F149" s="19"/>
      <c r="G149" s="88"/>
      <c r="H149" s="88"/>
      <c r="I149" s="40"/>
      <c r="J149" s="40"/>
      <c r="K149" s="40"/>
      <c r="L149" s="40"/>
      <c r="M149" s="40"/>
      <c r="N149" s="40"/>
      <c r="O149" s="40"/>
      <c r="P149" s="40"/>
      <c r="Q149" s="40"/>
      <c r="R149" s="27" t="str">
        <f t="shared" si="17"/>
        <v/>
      </c>
      <c r="S149" s="20" t="str">
        <f t="shared" si="18"/>
        <v/>
      </c>
      <c r="T149" s="20" t="str">
        <f t="shared" si="20"/>
        <v/>
      </c>
    </row>
    <row r="150" spans="1:20" ht="13.5" customHeight="1">
      <c r="A150" s="20"/>
      <c r="B150" s="20"/>
      <c r="C150" s="19"/>
      <c r="D150" s="67"/>
      <c r="E150" s="87" t="str">
        <f t="shared" si="19"/>
        <v/>
      </c>
      <c r="F150" s="19"/>
      <c r="G150" s="88"/>
      <c r="H150" s="88"/>
      <c r="I150" s="40"/>
      <c r="J150" s="40"/>
      <c r="K150" s="40"/>
      <c r="L150" s="40"/>
      <c r="M150" s="40"/>
      <c r="N150" s="40"/>
      <c r="O150" s="40"/>
      <c r="P150" s="40"/>
      <c r="Q150" s="40"/>
      <c r="R150" s="27" t="str">
        <f t="shared" ref="R150:R156" si="21">IF(A150="","",SUMIF($X$4:$X$9,A150,$Y$4:$Y$9))</f>
        <v/>
      </c>
      <c r="S150" s="20" t="str">
        <f t="shared" ref="S150:S156" si="22">IF(B150="","",SUMIF($Z$4:$AA$13,B150,$AA$4:$AA$13))</f>
        <v/>
      </c>
      <c r="T150" s="20" t="str">
        <f t="shared" si="20"/>
        <v/>
      </c>
    </row>
    <row r="151" spans="1:20" ht="13.5" customHeight="1">
      <c r="A151" s="20"/>
      <c r="B151" s="20"/>
      <c r="C151" s="19"/>
      <c r="D151" s="67"/>
      <c r="E151" s="87" t="str">
        <f t="shared" si="19"/>
        <v/>
      </c>
      <c r="F151" s="19"/>
      <c r="G151" s="88"/>
      <c r="H151" s="88"/>
      <c r="I151" s="40"/>
      <c r="J151" s="40"/>
      <c r="K151" s="40"/>
      <c r="L151" s="40"/>
      <c r="M151" s="40"/>
      <c r="N151" s="40"/>
      <c r="O151" s="40"/>
      <c r="P151" s="40"/>
      <c r="Q151" s="40"/>
      <c r="R151" s="27" t="str">
        <f t="shared" si="21"/>
        <v/>
      </c>
      <c r="S151" s="20" t="str">
        <f t="shared" si="22"/>
        <v/>
      </c>
      <c r="T151" s="20" t="str">
        <f t="shared" si="20"/>
        <v/>
      </c>
    </row>
    <row r="152" spans="1:20" ht="13.5" customHeight="1">
      <c r="A152" s="20"/>
      <c r="B152" s="20"/>
      <c r="C152" s="19"/>
      <c r="D152" s="67"/>
      <c r="E152" s="87" t="str">
        <f t="shared" si="19"/>
        <v/>
      </c>
      <c r="F152" s="19"/>
      <c r="G152" s="88"/>
      <c r="H152" s="88"/>
      <c r="I152" s="40"/>
      <c r="J152" s="40"/>
      <c r="K152" s="40"/>
      <c r="L152" s="40"/>
      <c r="M152" s="40"/>
      <c r="N152" s="40"/>
      <c r="O152" s="40"/>
      <c r="P152" s="40"/>
      <c r="Q152" s="40"/>
      <c r="R152" s="27" t="str">
        <f t="shared" si="21"/>
        <v/>
      </c>
      <c r="S152" s="20" t="str">
        <f t="shared" si="22"/>
        <v/>
      </c>
      <c r="T152" s="20" t="str">
        <f t="shared" si="20"/>
        <v/>
      </c>
    </row>
    <row r="153" spans="1:20" ht="13.5" customHeight="1">
      <c r="A153" s="20"/>
      <c r="B153" s="20"/>
      <c r="C153" s="19"/>
      <c r="D153" s="67"/>
      <c r="E153" s="87" t="str">
        <f t="shared" si="19"/>
        <v/>
      </c>
      <c r="F153" s="19"/>
      <c r="G153" s="88"/>
      <c r="H153" s="88"/>
      <c r="I153" s="40"/>
      <c r="J153" s="40"/>
      <c r="K153" s="40"/>
      <c r="L153" s="40"/>
      <c r="M153" s="40"/>
      <c r="N153" s="40"/>
      <c r="O153" s="40"/>
      <c r="P153" s="40"/>
      <c r="Q153" s="40"/>
      <c r="R153" s="27" t="str">
        <f t="shared" si="21"/>
        <v/>
      </c>
      <c r="S153" s="20" t="str">
        <f t="shared" si="22"/>
        <v/>
      </c>
      <c r="T153" s="20" t="str">
        <f>R153&amp;S153</f>
        <v/>
      </c>
    </row>
    <row r="154" spans="1:20" ht="13.5" customHeight="1">
      <c r="A154" s="20"/>
      <c r="B154" s="20"/>
      <c r="C154" s="19"/>
      <c r="D154" s="67"/>
      <c r="E154" s="87" t="str">
        <f t="shared" si="19"/>
        <v/>
      </c>
      <c r="F154" s="19"/>
      <c r="G154" s="88"/>
      <c r="H154" s="88"/>
      <c r="I154" s="40"/>
      <c r="J154" s="40"/>
      <c r="K154" s="40"/>
      <c r="L154" s="40"/>
      <c r="M154" s="40"/>
      <c r="N154" s="40"/>
      <c r="O154" s="40"/>
      <c r="P154" s="40"/>
      <c r="Q154" s="40"/>
      <c r="R154" s="27" t="str">
        <f t="shared" si="21"/>
        <v/>
      </c>
      <c r="S154" s="20" t="str">
        <f t="shared" si="22"/>
        <v/>
      </c>
      <c r="T154" s="20" t="str">
        <f>R154&amp;S154</f>
        <v/>
      </c>
    </row>
    <row r="155" spans="1:20" ht="13.5" customHeight="1">
      <c r="A155" s="20"/>
      <c r="B155" s="20"/>
      <c r="C155" s="19"/>
      <c r="D155" s="67"/>
      <c r="E155" s="87" t="str">
        <f t="shared" si="19"/>
        <v/>
      </c>
      <c r="F155" s="19"/>
      <c r="G155" s="88"/>
      <c r="H155" s="88"/>
      <c r="I155" s="40"/>
      <c r="J155" s="40"/>
      <c r="K155" s="40"/>
      <c r="L155" s="40"/>
      <c r="M155" s="40"/>
      <c r="N155" s="40"/>
      <c r="O155" s="40"/>
      <c r="P155" s="40"/>
      <c r="Q155" s="40"/>
      <c r="R155" s="27" t="str">
        <f t="shared" si="21"/>
        <v/>
      </c>
      <c r="S155" s="20" t="str">
        <f t="shared" si="22"/>
        <v/>
      </c>
      <c r="T155" s="20" t="str">
        <f>R155&amp;S155</f>
        <v/>
      </c>
    </row>
    <row r="156" spans="1:20" ht="13.5" customHeight="1">
      <c r="A156" s="20"/>
      <c r="B156" s="20"/>
      <c r="C156" s="19"/>
      <c r="D156" s="67"/>
      <c r="E156" s="87" t="str">
        <f t="shared" si="19"/>
        <v/>
      </c>
      <c r="F156" s="19"/>
      <c r="G156" s="88"/>
      <c r="H156" s="88"/>
      <c r="I156" s="40"/>
      <c r="J156" s="40"/>
      <c r="K156" s="40"/>
      <c r="L156" s="40"/>
      <c r="M156" s="40"/>
      <c r="N156" s="40"/>
      <c r="O156" s="40"/>
      <c r="P156" s="40"/>
      <c r="Q156" s="40"/>
      <c r="R156" s="27" t="str">
        <f t="shared" si="21"/>
        <v/>
      </c>
      <c r="S156" s="20" t="str">
        <f t="shared" si="22"/>
        <v/>
      </c>
      <c r="T156" s="20" t="str">
        <f>R156&amp;S156</f>
        <v/>
      </c>
    </row>
    <row r="157" spans="1:20" ht="13.5" customHeight="1">
      <c r="A157" s="89" t="s">
        <v>70</v>
      </c>
      <c r="B157" s="89" t="s">
        <v>24</v>
      </c>
      <c r="C157" s="90" t="s">
        <v>1036</v>
      </c>
      <c r="D157" s="68" t="s">
        <v>1037</v>
      </c>
      <c r="E157" s="91" t="str">
        <f t="shared" si="19"/>
        <v/>
      </c>
      <c r="F157" s="90" t="s">
        <v>1038</v>
      </c>
      <c r="G157" s="92" t="s">
        <v>1039</v>
      </c>
      <c r="H157" s="92" t="s">
        <v>1040</v>
      </c>
      <c r="I157" s="93" t="s">
        <v>1041</v>
      </c>
      <c r="J157" s="93" t="s">
        <v>582</v>
      </c>
      <c r="K157" s="93" t="s">
        <v>1042</v>
      </c>
      <c r="L157" s="93"/>
      <c r="M157" s="93"/>
      <c r="N157" s="94" t="s">
        <v>999</v>
      </c>
      <c r="O157" s="94" t="s">
        <v>1011</v>
      </c>
      <c r="P157" s="95" t="s">
        <v>1043</v>
      </c>
      <c r="Q157" s="95" t="s">
        <v>1044</v>
      </c>
      <c r="R157" s="96"/>
      <c r="S157" s="89"/>
      <c r="T157" s="89"/>
    </row>
    <row r="158" spans="1:20" ht="13.5" customHeight="1">
      <c r="A158" s="89" t="s">
        <v>70</v>
      </c>
      <c r="B158" s="89" t="s">
        <v>24</v>
      </c>
      <c r="C158" s="90" t="s">
        <v>1045</v>
      </c>
      <c r="D158" s="68" t="s">
        <v>1046</v>
      </c>
      <c r="E158" s="97" t="str">
        <f t="shared" si="19"/>
        <v/>
      </c>
      <c r="F158" s="90" t="s">
        <v>1047</v>
      </c>
      <c r="G158" s="92" t="s">
        <v>1048</v>
      </c>
      <c r="H158" s="92" t="s">
        <v>1049</v>
      </c>
      <c r="I158" s="93" t="s">
        <v>1050</v>
      </c>
      <c r="J158" s="93" t="s">
        <v>1051</v>
      </c>
      <c r="K158" s="93" t="s">
        <v>1052</v>
      </c>
      <c r="L158" s="93"/>
      <c r="M158" s="93"/>
      <c r="N158" s="94" t="s">
        <v>999</v>
      </c>
      <c r="O158" s="94" t="s">
        <v>1053</v>
      </c>
      <c r="P158" s="94" t="s">
        <v>1054</v>
      </c>
      <c r="Q158" s="94" t="s">
        <v>1055</v>
      </c>
      <c r="R158" s="96"/>
      <c r="S158" s="89"/>
      <c r="T158" s="89"/>
    </row>
    <row r="159" spans="1:20" ht="13.5" customHeight="1">
      <c r="A159" s="89" t="s">
        <v>70</v>
      </c>
      <c r="B159" s="89" t="s">
        <v>24</v>
      </c>
      <c r="C159" s="90" t="s">
        <v>1056</v>
      </c>
      <c r="D159" s="68" t="s">
        <v>1057</v>
      </c>
      <c r="E159" s="91" t="str">
        <f t="shared" si="19"/>
        <v/>
      </c>
      <c r="F159" s="90" t="s">
        <v>1058</v>
      </c>
      <c r="G159" s="98" t="s">
        <v>1059</v>
      </c>
      <c r="H159" s="98"/>
      <c r="I159" s="95" t="s">
        <v>1060</v>
      </c>
      <c r="J159" s="93" t="s">
        <v>582</v>
      </c>
      <c r="K159" s="95"/>
      <c r="L159" s="95"/>
      <c r="M159" s="95"/>
      <c r="N159" s="94" t="s">
        <v>999</v>
      </c>
      <c r="O159" s="94" t="s">
        <v>1011</v>
      </c>
      <c r="P159" s="95" t="s">
        <v>1061</v>
      </c>
      <c r="Q159" s="95"/>
      <c r="R159" s="96"/>
      <c r="S159" s="89"/>
      <c r="T159" s="89"/>
    </row>
    <row r="160" spans="1:20" ht="13.5" customHeight="1">
      <c r="A160" s="99" t="s">
        <v>31</v>
      </c>
      <c r="B160" s="99" t="s">
        <v>50</v>
      </c>
      <c r="C160" s="100" t="s">
        <v>1062</v>
      </c>
      <c r="D160" s="69"/>
      <c r="E160" s="101"/>
      <c r="F160" s="100" t="s">
        <v>1063</v>
      </c>
      <c r="G160" s="102" t="s">
        <v>1064</v>
      </c>
      <c r="H160" s="102" t="s">
        <v>1064</v>
      </c>
      <c r="I160" s="103"/>
      <c r="J160" s="104" t="s">
        <v>1065</v>
      </c>
      <c r="K160" s="104" t="s">
        <v>1066</v>
      </c>
      <c r="L160" s="104" t="s">
        <v>1067</v>
      </c>
      <c r="M160" s="103"/>
      <c r="N160" s="104" t="s">
        <v>1068</v>
      </c>
      <c r="O160" s="104" t="s">
        <v>1069</v>
      </c>
      <c r="P160" s="104"/>
      <c r="Q160" s="104"/>
      <c r="R160" s="105"/>
      <c r="S160" s="99"/>
      <c r="T160" s="99"/>
    </row>
    <row r="161" spans="1:20" ht="13.5" customHeight="1">
      <c r="A161" s="99" t="s">
        <v>17</v>
      </c>
      <c r="B161" s="99" t="s">
        <v>24</v>
      </c>
      <c r="C161" s="100" t="s">
        <v>1070</v>
      </c>
      <c r="D161" s="69" t="s">
        <v>715</v>
      </c>
      <c r="E161" s="101"/>
      <c r="F161" s="100" t="s">
        <v>1071</v>
      </c>
      <c r="G161" s="102" t="s">
        <v>1072</v>
      </c>
      <c r="H161" s="102" t="s">
        <v>1073</v>
      </c>
      <c r="I161" s="103"/>
      <c r="J161" s="104" t="s">
        <v>417</v>
      </c>
      <c r="K161" s="104" t="s">
        <v>1074</v>
      </c>
      <c r="L161" s="104"/>
      <c r="M161" s="103"/>
      <c r="N161" s="104" t="s">
        <v>734</v>
      </c>
      <c r="O161" s="104" t="s">
        <v>1075</v>
      </c>
      <c r="P161" s="104" t="s">
        <v>1076</v>
      </c>
      <c r="Q161" s="104" t="s">
        <v>1077</v>
      </c>
      <c r="R161" s="105"/>
      <c r="S161" s="99"/>
      <c r="T161" s="99"/>
    </row>
    <row r="162" spans="1:20" ht="13.5" customHeight="1">
      <c r="A162" s="99" t="s">
        <v>31</v>
      </c>
      <c r="B162" s="99" t="s">
        <v>24</v>
      </c>
      <c r="C162" s="100" t="s">
        <v>1078</v>
      </c>
      <c r="D162" s="69" t="s">
        <v>1079</v>
      </c>
      <c r="E162" s="101"/>
      <c r="F162" s="100" t="s">
        <v>1080</v>
      </c>
      <c r="G162" s="102" t="s">
        <v>1081</v>
      </c>
      <c r="H162" s="102" t="s">
        <v>1082</v>
      </c>
      <c r="I162" s="103"/>
      <c r="J162" s="104"/>
      <c r="K162" s="104" t="s">
        <v>1083</v>
      </c>
      <c r="L162" s="104" t="s">
        <v>1084</v>
      </c>
      <c r="M162" s="103"/>
      <c r="N162" s="104" t="s">
        <v>775</v>
      </c>
      <c r="O162" s="104" t="s">
        <v>838</v>
      </c>
      <c r="P162" s="104" t="s">
        <v>1085</v>
      </c>
      <c r="Q162" s="104" t="s">
        <v>1086</v>
      </c>
      <c r="R162" s="105"/>
      <c r="S162" s="99"/>
      <c r="T162" s="99" t="str">
        <f t="shared" ref="T162:T174" si="23">R162&amp;S162</f>
        <v/>
      </c>
    </row>
    <row r="163" spans="1:20" ht="13.5" customHeight="1">
      <c r="A163" s="99" t="s">
        <v>17</v>
      </c>
      <c r="B163" s="99" t="s">
        <v>24</v>
      </c>
      <c r="C163" s="100" t="s">
        <v>1087</v>
      </c>
      <c r="D163" s="69" t="s">
        <v>1088</v>
      </c>
      <c r="E163" s="101" t="str">
        <f>IF(D163="","","")</f>
        <v/>
      </c>
      <c r="F163" s="100" t="s">
        <v>1089</v>
      </c>
      <c r="G163" s="102" t="s">
        <v>1090</v>
      </c>
      <c r="H163" s="102" t="s">
        <v>1091</v>
      </c>
      <c r="I163" s="103" t="s">
        <v>1092</v>
      </c>
      <c r="J163" s="104" t="s">
        <v>1093</v>
      </c>
      <c r="K163" s="104" t="s">
        <v>920</v>
      </c>
      <c r="L163" s="104" t="s">
        <v>1094</v>
      </c>
      <c r="M163" s="103" t="s">
        <v>1095</v>
      </c>
      <c r="N163" s="104" t="s">
        <v>746</v>
      </c>
      <c r="O163" s="104" t="s">
        <v>1096</v>
      </c>
      <c r="P163" s="104" t="s">
        <v>1097</v>
      </c>
      <c r="Q163" s="104"/>
      <c r="R163" s="105"/>
      <c r="S163" s="99"/>
      <c r="T163" s="99" t="str">
        <f t="shared" si="23"/>
        <v/>
      </c>
    </row>
    <row r="164" spans="1:20" ht="13.5" customHeight="1">
      <c r="A164" s="99" t="s">
        <v>17</v>
      </c>
      <c r="B164" s="99" t="s">
        <v>24</v>
      </c>
      <c r="C164" s="100" t="s">
        <v>1098</v>
      </c>
      <c r="D164" s="69"/>
      <c r="E164" s="101" t="str">
        <f>IF(D164="","","")</f>
        <v/>
      </c>
      <c r="F164" s="100" t="s">
        <v>1099</v>
      </c>
      <c r="G164" s="102" t="s">
        <v>1100</v>
      </c>
      <c r="H164" s="102" t="s">
        <v>1100</v>
      </c>
      <c r="I164" s="103" t="s">
        <v>1101</v>
      </c>
      <c r="J164" s="104" t="s">
        <v>1102</v>
      </c>
      <c r="K164" s="104" t="s">
        <v>1103</v>
      </c>
      <c r="L164" s="104" t="s">
        <v>1104</v>
      </c>
      <c r="M164" s="103" t="s">
        <v>1105</v>
      </c>
      <c r="N164" s="104" t="s">
        <v>746</v>
      </c>
      <c r="O164" s="104" t="s">
        <v>1106</v>
      </c>
      <c r="P164" s="104" t="s">
        <v>1107</v>
      </c>
      <c r="Q164" s="104"/>
      <c r="R164" s="105"/>
      <c r="S164" s="99"/>
      <c r="T164" s="99" t="str">
        <f t="shared" si="23"/>
        <v/>
      </c>
    </row>
    <row r="165" spans="1:20" ht="13.5" customHeight="1">
      <c r="A165" s="99" t="s">
        <v>17</v>
      </c>
      <c r="B165" s="99" t="s">
        <v>24</v>
      </c>
      <c r="C165" s="100" t="s">
        <v>1108</v>
      </c>
      <c r="D165" s="69" t="s">
        <v>1109</v>
      </c>
      <c r="E165" s="101" t="str">
        <f>IF(D165="","","")</f>
        <v/>
      </c>
      <c r="F165" s="100" t="s">
        <v>1110</v>
      </c>
      <c r="G165" s="102" t="s">
        <v>1111</v>
      </c>
      <c r="H165" s="102" t="s">
        <v>1111</v>
      </c>
      <c r="I165" s="104" t="s">
        <v>1112</v>
      </c>
      <c r="J165" s="104" t="s">
        <v>1113</v>
      </c>
      <c r="K165" s="104" t="s">
        <v>1114</v>
      </c>
      <c r="L165" s="104" t="s">
        <v>1115</v>
      </c>
      <c r="M165" s="103" t="s">
        <v>752</v>
      </c>
      <c r="N165" s="104" t="s">
        <v>746</v>
      </c>
      <c r="O165" s="104" t="s">
        <v>1116</v>
      </c>
      <c r="P165" s="104" t="s">
        <v>1117</v>
      </c>
      <c r="Q165" s="104" t="s">
        <v>1097</v>
      </c>
      <c r="R165" s="105"/>
      <c r="S165" s="99"/>
      <c r="T165" s="99" t="str">
        <f t="shared" si="23"/>
        <v/>
      </c>
    </row>
    <row r="166" spans="1:20" ht="13.5" customHeight="1">
      <c r="A166" s="99" t="s">
        <v>31</v>
      </c>
      <c r="B166" s="99" t="s">
        <v>24</v>
      </c>
      <c r="C166" s="100" t="s">
        <v>1118</v>
      </c>
      <c r="D166" s="69" t="s">
        <v>1119</v>
      </c>
      <c r="E166" s="101"/>
      <c r="F166" s="100" t="s">
        <v>1120</v>
      </c>
      <c r="G166" s="102" t="s">
        <v>1121</v>
      </c>
      <c r="H166" s="102" t="s">
        <v>1122</v>
      </c>
      <c r="I166" s="103"/>
      <c r="J166" s="104" t="s">
        <v>1123</v>
      </c>
      <c r="K166" s="104"/>
      <c r="L166" s="104"/>
      <c r="M166" s="103"/>
      <c r="N166" s="104" t="s">
        <v>775</v>
      </c>
      <c r="O166" s="104" t="s">
        <v>776</v>
      </c>
      <c r="P166" s="104" t="s">
        <v>1086</v>
      </c>
      <c r="Q166" s="104"/>
      <c r="R166" s="105"/>
      <c r="S166" s="99"/>
      <c r="T166" s="99" t="str">
        <f t="shared" si="23"/>
        <v/>
      </c>
    </row>
    <row r="167" spans="1:20" ht="13.5" customHeight="1">
      <c r="A167" s="99" t="s">
        <v>31</v>
      </c>
      <c r="B167" s="99" t="s">
        <v>24</v>
      </c>
      <c r="C167" s="100" t="s">
        <v>1124</v>
      </c>
      <c r="D167" s="69" t="s">
        <v>1125</v>
      </c>
      <c r="E167" s="101"/>
      <c r="F167" s="100" t="s">
        <v>1126</v>
      </c>
      <c r="G167" s="102" t="s">
        <v>1127</v>
      </c>
      <c r="H167" s="102" t="s">
        <v>1128</v>
      </c>
      <c r="I167" s="103"/>
      <c r="J167" s="104" t="s">
        <v>1129</v>
      </c>
      <c r="K167" s="104" t="s">
        <v>1130</v>
      </c>
      <c r="L167" s="104" t="s">
        <v>1131</v>
      </c>
      <c r="M167" s="103"/>
      <c r="N167" s="104" t="s">
        <v>775</v>
      </c>
      <c r="O167" s="104" t="s">
        <v>1132</v>
      </c>
      <c r="P167" s="104" t="s">
        <v>1096</v>
      </c>
      <c r="Q167" s="104" t="s">
        <v>1133</v>
      </c>
      <c r="R167" s="105"/>
      <c r="S167" s="99"/>
      <c r="T167" s="99" t="str">
        <f t="shared" si="23"/>
        <v/>
      </c>
    </row>
    <row r="168" spans="1:20" ht="13.5" customHeight="1">
      <c r="A168" s="99" t="s">
        <v>31</v>
      </c>
      <c r="B168" s="99" t="s">
        <v>79</v>
      </c>
      <c r="C168" s="100" t="s">
        <v>1134</v>
      </c>
      <c r="D168" s="69" t="s">
        <v>1135</v>
      </c>
      <c r="E168" s="101" t="str">
        <f t="shared" ref="E168:E174" si="24">IF(D168="","","")</f>
        <v/>
      </c>
      <c r="F168" s="100" t="s">
        <v>1136</v>
      </c>
      <c r="G168" s="106" t="s">
        <v>1137</v>
      </c>
      <c r="H168" s="106" t="s">
        <v>1138</v>
      </c>
      <c r="I168" s="107"/>
      <c r="J168" s="104" t="s">
        <v>1139</v>
      </c>
      <c r="K168" s="104" t="s">
        <v>1140</v>
      </c>
      <c r="L168" s="104" t="s">
        <v>1141</v>
      </c>
      <c r="M168" s="107"/>
      <c r="N168" s="104" t="s">
        <v>775</v>
      </c>
      <c r="O168" s="104" t="s">
        <v>838</v>
      </c>
      <c r="P168" s="104" t="s">
        <v>1086</v>
      </c>
      <c r="Q168" s="104"/>
      <c r="R168" s="105"/>
      <c r="S168" s="99"/>
      <c r="T168" s="99" t="str">
        <f t="shared" si="23"/>
        <v/>
      </c>
    </row>
    <row r="169" spans="1:20" ht="13.5" customHeight="1">
      <c r="A169" s="108" t="s">
        <v>17</v>
      </c>
      <c r="B169" s="108" t="s">
        <v>50</v>
      </c>
      <c r="C169" s="109" t="s">
        <v>1142</v>
      </c>
      <c r="D169" s="69" t="s">
        <v>1143</v>
      </c>
      <c r="E169" s="101" t="str">
        <f>IF(D169="","","")</f>
        <v/>
      </c>
      <c r="F169" s="100" t="s">
        <v>1144</v>
      </c>
      <c r="G169" s="102" t="s">
        <v>1145</v>
      </c>
      <c r="H169" s="102" t="s">
        <v>1073</v>
      </c>
      <c r="I169" s="103"/>
      <c r="J169" s="104" t="s">
        <v>29</v>
      </c>
      <c r="K169" s="104" t="s">
        <v>1146</v>
      </c>
      <c r="L169" s="104"/>
      <c r="M169" s="103"/>
      <c r="N169" s="104" t="s">
        <v>734</v>
      </c>
      <c r="O169" s="104" t="s">
        <v>790</v>
      </c>
      <c r="P169" s="104"/>
      <c r="Q169" s="104" t="s">
        <v>1147</v>
      </c>
      <c r="R169" s="105"/>
      <c r="S169" s="99"/>
      <c r="T169" s="99"/>
    </row>
    <row r="170" spans="1:20" ht="13.5" customHeight="1">
      <c r="A170" s="99" t="s">
        <v>18</v>
      </c>
      <c r="B170" s="99" t="s">
        <v>279</v>
      </c>
      <c r="C170" s="100" t="s">
        <v>1148</v>
      </c>
      <c r="D170" s="69" t="s">
        <v>693</v>
      </c>
      <c r="E170" s="101" t="str">
        <f t="shared" si="24"/>
        <v/>
      </c>
      <c r="F170" s="100" t="s">
        <v>1149</v>
      </c>
      <c r="G170" s="106" t="s">
        <v>1150</v>
      </c>
      <c r="H170" s="106" t="s">
        <v>1150</v>
      </c>
      <c r="I170" s="107"/>
      <c r="J170" s="104" t="s">
        <v>283</v>
      </c>
      <c r="K170" s="104" t="s">
        <v>284</v>
      </c>
      <c r="L170" s="104"/>
      <c r="M170" s="107"/>
      <c r="N170" s="104" t="s">
        <v>815</v>
      </c>
      <c r="O170" s="104" t="s">
        <v>954</v>
      </c>
      <c r="P170" s="104" t="s">
        <v>955</v>
      </c>
      <c r="Q170" s="110" t="s">
        <v>1151</v>
      </c>
      <c r="R170" s="105"/>
      <c r="S170" s="99"/>
      <c r="T170" s="99" t="str">
        <f t="shared" si="23"/>
        <v/>
      </c>
    </row>
    <row r="171" spans="1:20" ht="13.5" customHeight="1">
      <c r="A171" s="99" t="s">
        <v>19</v>
      </c>
      <c r="B171" s="99" t="s">
        <v>100</v>
      </c>
      <c r="C171" s="100" t="s">
        <v>1152</v>
      </c>
      <c r="D171" s="69" t="s">
        <v>1153</v>
      </c>
      <c r="E171" s="101" t="str">
        <f t="shared" si="24"/>
        <v/>
      </c>
      <c r="F171" s="100" t="s">
        <v>1154</v>
      </c>
      <c r="G171" s="102" t="s">
        <v>1155</v>
      </c>
      <c r="H171" s="102" t="s">
        <v>1156</v>
      </c>
      <c r="I171" s="103" t="s">
        <v>1157</v>
      </c>
      <c r="J171" s="104" t="s">
        <v>1158</v>
      </c>
      <c r="K171" s="104" t="s">
        <v>1159</v>
      </c>
      <c r="L171" s="104" t="s">
        <v>1160</v>
      </c>
      <c r="M171" s="103" t="s">
        <v>1161</v>
      </c>
      <c r="N171" s="104" t="s">
        <v>941</v>
      </c>
      <c r="O171" s="104" t="s">
        <v>790</v>
      </c>
      <c r="P171" s="104" t="s">
        <v>1162</v>
      </c>
      <c r="Q171" s="104" t="s">
        <v>1163</v>
      </c>
      <c r="R171" s="105"/>
      <c r="S171" s="99"/>
      <c r="T171" s="99" t="str">
        <f t="shared" si="23"/>
        <v/>
      </c>
    </row>
    <row r="172" spans="1:20" ht="13.5" customHeight="1">
      <c r="A172" s="99" t="s">
        <v>20</v>
      </c>
      <c r="B172" s="99" t="s">
        <v>79</v>
      </c>
      <c r="C172" s="100" t="s">
        <v>1164</v>
      </c>
      <c r="D172" s="70" t="s">
        <v>1165</v>
      </c>
      <c r="E172" s="101" t="str">
        <f t="shared" si="24"/>
        <v/>
      </c>
      <c r="F172" s="100" t="s">
        <v>1166</v>
      </c>
      <c r="G172" s="102" t="s">
        <v>1167</v>
      </c>
      <c r="H172" s="102" t="s">
        <v>1168</v>
      </c>
      <c r="I172" s="103" t="s">
        <v>1169</v>
      </c>
      <c r="J172" s="104" t="s">
        <v>1170</v>
      </c>
      <c r="K172" s="104" t="s">
        <v>1171</v>
      </c>
      <c r="L172" s="104" t="s">
        <v>1172</v>
      </c>
      <c r="M172" s="103" t="s">
        <v>1173</v>
      </c>
      <c r="N172" s="104" t="s">
        <v>961</v>
      </c>
      <c r="O172" s="104" t="s">
        <v>1174</v>
      </c>
      <c r="P172" s="104" t="s">
        <v>1175</v>
      </c>
      <c r="Q172" s="104" t="s">
        <v>1176</v>
      </c>
      <c r="R172" s="105"/>
      <c r="S172" s="99"/>
      <c r="T172" s="99" t="str">
        <f t="shared" si="23"/>
        <v/>
      </c>
    </row>
    <row r="173" spans="1:20" ht="13.5" customHeight="1">
      <c r="A173" s="99" t="s">
        <v>20</v>
      </c>
      <c r="B173" s="99" t="s">
        <v>60</v>
      </c>
      <c r="C173" s="100" t="s">
        <v>1177</v>
      </c>
      <c r="D173" s="69" t="s">
        <v>716</v>
      </c>
      <c r="E173" s="101" t="str">
        <f t="shared" si="24"/>
        <v/>
      </c>
      <c r="F173" s="100" t="s">
        <v>1178</v>
      </c>
      <c r="G173" s="102" t="s">
        <v>1179</v>
      </c>
      <c r="H173" s="102" t="s">
        <v>1180</v>
      </c>
      <c r="I173" s="103" t="s">
        <v>1181</v>
      </c>
      <c r="J173" s="104" t="s">
        <v>1182</v>
      </c>
      <c r="K173" s="104" t="s">
        <v>1183</v>
      </c>
      <c r="L173" s="104" t="s">
        <v>1184</v>
      </c>
      <c r="M173" s="103" t="s">
        <v>1185</v>
      </c>
      <c r="N173" s="104" t="s">
        <v>1186</v>
      </c>
      <c r="O173" s="104" t="s">
        <v>1106</v>
      </c>
      <c r="P173" s="104" t="s">
        <v>1187</v>
      </c>
      <c r="Q173" s="104" t="s">
        <v>1188</v>
      </c>
      <c r="R173" s="105"/>
      <c r="S173" s="99"/>
      <c r="T173" s="99" t="str">
        <f t="shared" si="23"/>
        <v/>
      </c>
    </row>
    <row r="174" spans="1:20" ht="13.5" customHeight="1">
      <c r="A174" s="99" t="s">
        <v>59</v>
      </c>
      <c r="B174" s="99" t="s">
        <v>50</v>
      </c>
      <c r="C174" s="111" t="s">
        <v>1189</v>
      </c>
      <c r="D174" s="69" t="s">
        <v>1190</v>
      </c>
      <c r="E174" s="101" t="str">
        <f t="shared" si="24"/>
        <v/>
      </c>
      <c r="F174" s="100" t="s">
        <v>1191</v>
      </c>
      <c r="G174" s="106" t="s">
        <v>1192</v>
      </c>
      <c r="H174" s="106"/>
      <c r="I174" s="107"/>
      <c r="J174" s="104" t="s">
        <v>1193</v>
      </c>
      <c r="K174" s="104" t="s">
        <v>1194</v>
      </c>
      <c r="L174" s="104"/>
      <c r="M174" s="107"/>
      <c r="N174" s="104" t="s">
        <v>999</v>
      </c>
      <c r="O174" s="104" t="s">
        <v>1011</v>
      </c>
      <c r="P174" s="104" t="s">
        <v>1195</v>
      </c>
      <c r="Q174" s="104"/>
      <c r="R174" s="105"/>
      <c r="S174" s="99"/>
      <c r="T174" s="99" t="str">
        <f t="shared" si="23"/>
        <v/>
      </c>
    </row>
    <row r="175" spans="1:20" ht="13.5" customHeight="1">
      <c r="A175" s="99" t="s">
        <v>20</v>
      </c>
      <c r="B175" s="99" t="s">
        <v>24</v>
      </c>
      <c r="C175" s="100" t="s">
        <v>1196</v>
      </c>
      <c r="D175" s="69" t="s">
        <v>717</v>
      </c>
      <c r="E175" s="101" t="str">
        <f>IF(D175="","","")</f>
        <v/>
      </c>
      <c r="F175" s="100" t="s">
        <v>1197</v>
      </c>
      <c r="G175" s="102" t="s">
        <v>1198</v>
      </c>
      <c r="H175" s="102" t="s">
        <v>1199</v>
      </c>
      <c r="I175" s="104" t="s">
        <v>1200</v>
      </c>
      <c r="J175" s="104" t="s">
        <v>1201</v>
      </c>
      <c r="K175" s="104" t="s">
        <v>1202</v>
      </c>
      <c r="L175" s="104" t="s">
        <v>1203</v>
      </c>
      <c r="M175" s="104" t="s">
        <v>1204</v>
      </c>
      <c r="N175" s="104" t="s">
        <v>965</v>
      </c>
      <c r="O175" s="104"/>
      <c r="P175" s="104" t="s">
        <v>1205</v>
      </c>
      <c r="Q175" s="104" t="s">
        <v>1206</v>
      </c>
      <c r="R175" s="105"/>
      <c r="S175" s="99"/>
      <c r="T175" s="99"/>
    </row>
    <row r="178" spans="12:36" ht="13.5" customHeight="1">
      <c r="L178" s="64"/>
    </row>
    <row r="179" spans="12:36" ht="19.899999999999999" customHeight="1"/>
    <row r="181" spans="12:36" ht="24" customHeight="1"/>
    <row r="182" spans="12:36" ht="19.5" customHeight="1">
      <c r="AI182" s="30">
        <v>68</v>
      </c>
      <c r="AJ182" s="19"/>
    </row>
    <row r="184" spans="12:36" ht="14.25" customHeight="1"/>
  </sheetData>
  <autoFilter ref="A2:O85">
    <sortState ref="A4:O85">
      <sortCondition ref="N3:N85"/>
      <sortCondition ref="M3:M85"/>
    </sortState>
  </autoFilter>
  <mergeCells count="5">
    <mergeCell ref="O1:Q1"/>
    <mergeCell ref="R1:S1"/>
    <mergeCell ref="X1:AH1"/>
    <mergeCell ref="X2:Y2"/>
    <mergeCell ref="Z2:AA2"/>
  </mergeCells>
  <phoneticPr fontId="4"/>
  <dataValidations disablePrompts="1" count="4">
    <dataValidation type="list" allowBlank="1" showInputMessage="1" showErrorMessage="1" sqref="B4:B175">
      <formula1>$Z$4:$Z$13</formula1>
    </dataValidation>
    <dataValidation type="list" allowBlank="1" showInputMessage="1" showErrorMessage="1" sqref="A4:A175">
      <formula1>$X$4:$X$9</formula1>
    </dataValidation>
    <dataValidation allowBlank="1" showInputMessage="1" showErrorMessage="1" error="_x000a_" promptTitle="入力不要" prompt="このセルにはデータを入力しないでください" sqref="E4:E175"/>
    <dataValidation type="list" allowBlank="1" showInputMessage="1" showErrorMessage="1" sqref="S176:T65530 B176:B65530">
      <formula1>$Z$4:$Z$12</formula1>
    </dataValidation>
  </dataValidations>
  <hyperlinks>
    <hyperlink ref="D169" r:id="rId1"/>
    <hyperlink ref="D14" r:id="rId2"/>
    <hyperlink ref="D16" r:id="rId3"/>
    <hyperlink ref="D29" r:id="rId4"/>
    <hyperlink ref="D21" r:id="rId5"/>
    <hyperlink ref="D41" r:id="rId6"/>
    <hyperlink ref="D44" r:id="rId7"/>
    <hyperlink ref="D49" r:id="rId8"/>
    <hyperlink ref="D171" r:id="rId9"/>
    <hyperlink ref="D8" r:id="rId10"/>
    <hyperlink ref="D52" r:id="rId11"/>
    <hyperlink ref="D22" r:id="rId12"/>
    <hyperlink ref="D19" r:id="rId13"/>
    <hyperlink ref="D75" r:id="rId14"/>
    <hyperlink ref="D74" r:id="rId15"/>
    <hyperlink ref="D26" r:id="rId16"/>
    <hyperlink ref="D10" r:id="rId17"/>
    <hyperlink ref="D32" r:id="rId18"/>
    <hyperlink ref="D43" r:id="rId19"/>
    <hyperlink ref="D34" r:id="rId20"/>
    <hyperlink ref="D35" r:id="rId21"/>
    <hyperlink ref="D38" r:id="rId22"/>
    <hyperlink ref="D53" r:id="rId23"/>
    <hyperlink ref="D170" r:id="rId24"/>
    <hyperlink ref="D54" r:id="rId25"/>
    <hyperlink ref="D60" r:id="rId26"/>
    <hyperlink ref="D72" r:id="rId27"/>
    <hyperlink ref="D17" r:id="rId28"/>
    <hyperlink ref="D40" r:id="rId29"/>
    <hyperlink ref="D55" r:id="rId30"/>
    <hyperlink ref="D165" r:id="rId31"/>
    <hyperlink ref="D39" r:id="rId32"/>
    <hyperlink ref="D73" r:id="rId33"/>
    <hyperlink ref="D5" r:id="rId34"/>
    <hyperlink ref="D56" r:id="rId35"/>
    <hyperlink ref="D70" r:id="rId36" display="http://www.dia.janis.or.jp/~kataoka/"/>
    <hyperlink ref="D71" r:id="rId37"/>
    <hyperlink ref="D175" r:id="rId38"/>
    <hyperlink ref="D63" r:id="rId39"/>
    <hyperlink ref="D45" r:id="rId40"/>
    <hyperlink ref="D67" r:id="rId41"/>
    <hyperlink ref="D51" r:id="rId42"/>
    <hyperlink ref="D50" r:id="rId43"/>
    <hyperlink ref="D64" r:id="rId44"/>
    <hyperlink ref="D23" r:id="rId45"/>
    <hyperlink ref="D33" r:id="rId46"/>
    <hyperlink ref="D18" r:id="rId47"/>
    <hyperlink ref="D168" r:id="rId48"/>
    <hyperlink ref="D31" r:id="rId49"/>
    <hyperlink ref="D27" r:id="rId50"/>
    <hyperlink ref="D28" r:id="rId51"/>
    <hyperlink ref="D24" r:id="rId52"/>
    <hyperlink ref="D48" r:id="rId53"/>
    <hyperlink ref="D37" r:id="rId54"/>
    <hyperlink ref="D36" r:id="rId55"/>
    <hyperlink ref="D13" r:id="rId56" display="http://park3.wakwak.com/~issakinenkan/"/>
    <hyperlink ref="D58" r:id="rId57"/>
    <hyperlink ref="D77" r:id="rId58"/>
    <hyperlink ref="D174" r:id="rId59"/>
    <hyperlink ref="D79" r:id="rId60"/>
    <hyperlink ref="D157" r:id="rId61"/>
    <hyperlink ref="D80" r:id="rId62"/>
    <hyperlink ref="D81" r:id="rId63"/>
    <hyperlink ref="D158" r:id="rId64"/>
    <hyperlink ref="D82" r:id="rId65"/>
    <hyperlink ref="D83" r:id="rId66"/>
    <hyperlink ref="D159" r:id="rId67"/>
    <hyperlink ref="D61" r:id="rId68"/>
    <hyperlink ref="D172" r:id="rId69"/>
    <hyperlink ref="D76" r:id="rId70"/>
    <hyperlink ref="D30" r:id="rId71"/>
    <hyperlink ref="D162" r:id="rId72"/>
    <hyperlink ref="D4" r:id="rId73"/>
    <hyperlink ref="D163" r:id="rId74"/>
    <hyperlink ref="D9" r:id="rId75"/>
    <hyperlink ref="D11" r:id="rId76"/>
    <hyperlink ref="D166" r:id="rId77"/>
    <hyperlink ref="D12" r:id="rId78"/>
    <hyperlink ref="D167" r:id="rId79"/>
    <hyperlink ref="D20" r:id="rId80"/>
    <hyperlink ref="D46" r:id="rId81"/>
    <hyperlink ref="D57" r:id="rId82"/>
    <hyperlink ref="D59" r:id="rId83"/>
    <hyperlink ref="D62" r:id="rId84"/>
    <hyperlink ref="D65" r:id="rId85"/>
    <hyperlink ref="D66" r:id="rId86"/>
    <hyperlink ref="D173" r:id="rId87"/>
    <hyperlink ref="D25" r:id="rId88"/>
    <hyperlink ref="D47" r:id="rId89"/>
    <hyperlink ref="D84" r:id="rId90"/>
    <hyperlink ref="D85" r:id="rId91"/>
    <hyperlink ref="D161" r:id="rId92"/>
    <hyperlink ref="D15" r:id="rId93"/>
  </hyperlinks>
  <pageMargins left="0.7" right="0.7" top="0.75" bottom="0.75" header="0.3" footer="0.3"/>
  <pageSetup paperSize="9" orientation="portrait" r:id="rId94"/>
  <drawing r:id="rId95"/>
  <legacyDrawing r:id="rId96"/>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教諭利用施設一覧</vt:lpstr>
      <vt:lpstr>元データ</vt:lpstr>
      <vt:lpstr>教諭利用施設一覧!Print_Area</vt:lpstr>
      <vt:lpstr>教諭利用施設一覧!Print_Titles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gojokai</cp:lastModifiedBy>
  <cp:lastPrinted>2024-06-20T06:03:25Z</cp:lastPrinted>
  <dcterms:created xsi:type="dcterms:W3CDTF">2024-06-10T00:23:49Z</dcterms:created>
  <dcterms:modified xsi:type="dcterms:W3CDTF">2024-08-01T00:23:29Z</dcterms:modified>
</cp:coreProperties>
</file>